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codeName="ThisWorkbook" defaultThemeVersion="166925"/>
  <mc:AlternateContent xmlns:mc="http://schemas.openxmlformats.org/markup-compatibility/2006">
    <mc:Choice Requires="x15">
      <x15ac:absPath xmlns:x15ac="http://schemas.microsoft.com/office/spreadsheetml/2010/11/ac" url="https://sakurait.sharepoint.com/DocLib/IoTチーム/000_事業計画/事業計画/モノプラ課金シミュレーション/"/>
    </mc:Choice>
  </mc:AlternateContent>
  <xr:revisionPtr revIDLastSave="1055" documentId="8_{21AE2FA9-B535-4FAC-887C-D349734312C5}" xr6:coauthVersionLast="47" xr6:coauthVersionMax="47" xr10:uidLastSave="{97C59CD2-9B53-4F78-A5AB-F21C46F6F5AE}"/>
  <bookViews>
    <workbookView xWindow="28680" yWindow="-120" windowWidth="29040" windowHeight="15840" xr2:uid="{00000000-000D-0000-FFFF-FFFF00000000}"/>
  </bookViews>
  <sheets>
    <sheet name="概算費用確認シート " sheetId="12" r:id="rId1"/>
    <sheet name="参考 さくらのモノプラットフォーム 料金表" sheetId="11" r:id="rId2"/>
    <sheet name="参考 さくらのセキュアモバイルコネクト 料金表" sheetId="9" state="hidden" r:id="rId3"/>
  </sheets>
  <definedNames>
    <definedName name="_xlnm.Print_Area" localSheetId="0">'概算費用確認シート '!$A$1:$AS$59</definedName>
    <definedName name="_xlnm.Print_Area" localSheetId="2">'参考 さくらのセキュアモバイルコネクト 料金表'!$A$1:$AT$44</definedName>
    <definedName name="_xlnm.Print_Area" localSheetId="1">'参考 さくらのモノプラットフォーム 料金表'!$A$1:$AT$42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3" i="12" l="1"/>
  <c r="W49" i="12"/>
  <c r="AI49" i="12" s="1"/>
  <c r="W48" i="12"/>
  <c r="AI48" i="12" s="1"/>
  <c r="W47" i="12"/>
  <c r="AI47" i="12" s="1"/>
  <c r="W46" i="12"/>
  <c r="W42" i="12"/>
  <c r="W41" i="12"/>
  <c r="E32" i="12"/>
  <c r="W51" i="12" l="1"/>
  <c r="W52" i="12" s="1"/>
</calcChain>
</file>

<file path=xl/sharedStrings.xml><?xml version="1.0" encoding="utf-8"?>
<sst xmlns="http://schemas.openxmlformats.org/spreadsheetml/2006/main" count="100" uniqueCount="92">
  <si>
    <t>さくらのモノプラットフォーム 概算月額費用確認シート</t>
    <rPh sb="17" eb="19">
      <t>ゲツガク</t>
    </rPh>
    <phoneticPr fontId="2"/>
  </si>
  <si>
    <t>▼さくらのモノプラットフォームの概算料金を算出しますので、以下情報を入力してください</t>
    <rPh sb="16" eb="18">
      <t>ガイサン</t>
    </rPh>
    <rPh sb="18" eb="20">
      <t>リョウキン</t>
    </rPh>
    <rPh sb="21" eb="23">
      <t>サンシュツ</t>
    </rPh>
    <rPh sb="29" eb="31">
      <t>イカ</t>
    </rPh>
    <rPh sb="31" eb="33">
      <t>ジョウホウ</t>
    </rPh>
    <rPh sb="34" eb="36">
      <t>ニュウリョク</t>
    </rPh>
    <phoneticPr fontId="2"/>
  </si>
  <si>
    <t>① 契約台数</t>
    <rPh sb="2" eb="4">
      <t>ケイヤク</t>
    </rPh>
    <rPh sb="4" eb="6">
      <t>ダイスウ</t>
    </rPh>
    <phoneticPr fontId="2"/>
  </si>
  <si>
    <t>② オプション：サービスアダプター（11円/式）</t>
    <rPh sb="22" eb="23">
      <t>シキ</t>
    </rPh>
    <phoneticPr fontId="2"/>
  </si>
  <si>
    <t>WebSocket（双方向）</t>
    <phoneticPr fontId="2"/>
  </si>
  <si>
    <t>Outgoing Webhook（上りのみ）</t>
    <phoneticPr fontId="2"/>
  </si>
  <si>
    <t>Incoming Webhook（下りのみ）</t>
    <phoneticPr fontId="2"/>
  </si>
  <si>
    <t>※ ①で指定した台数のデバイスが入力したサービスアダプタ全てを利用するものとします</t>
    <phoneticPr fontId="2"/>
  </si>
  <si>
    <t>③ オプション：ファイル送受信（110円/GB）</t>
    <rPh sb="12" eb="15">
      <t>ソウジュシン</t>
    </rPh>
    <phoneticPr fontId="2"/>
  </si>
  <si>
    <t>総容量（GB）</t>
    <rPh sb="0" eb="1">
      <t>ソウ</t>
    </rPh>
    <rPh sb="1" eb="3">
      <t>ヨウリョウ</t>
    </rPh>
    <phoneticPr fontId="2"/>
  </si>
  <si>
    <t>※ デバイス全体で利用する月間の最大保管容量を指定ください</t>
    <phoneticPr fontId="2"/>
  </si>
  <si>
    <t>④ 接続キャリア</t>
    <rPh sb="2" eb="4">
      <t>セツゾク</t>
    </rPh>
    <phoneticPr fontId="2"/>
  </si>
  <si>
    <t>Softbank （6円/MB）</t>
    <rPh sb="11" eb="12">
      <t>エン</t>
    </rPh>
    <phoneticPr fontId="2"/>
  </si>
  <si>
    <t>KDDI（6円/MB）</t>
    <phoneticPr fontId="2"/>
  </si>
  <si>
    <t>DoCoMo（40円/MB）</t>
    <phoneticPr fontId="2"/>
  </si>
  <si>
    <t>※ 合計値を①の契約台数と一致させてください</t>
    <rPh sb="13" eb="15">
      <t>イッチ</t>
    </rPh>
    <phoneticPr fontId="2"/>
  </si>
  <si>
    <t>※ マルチキャリアの試算は対応しておりません。詳細な検討が必要な場合は、お問い合わせください。</t>
    <rPh sb="13" eb="15">
      <t>タイオウ</t>
    </rPh>
    <phoneticPr fontId="2"/>
  </si>
  <si>
    <t>⑤ 1デバイスあたりのデータ通信量（MB)</t>
    <rPh sb="14" eb="16">
      <t>ツウシン</t>
    </rPh>
    <rPh sb="16" eb="17">
      <t>リョウ</t>
    </rPh>
    <phoneticPr fontId="2"/>
  </si>
  <si>
    <t>単位</t>
    <rPh sb="0" eb="2">
      <t>タンイ</t>
    </rPh>
    <phoneticPr fontId="2"/>
  </si>
  <si>
    <t>▼1か月の概算費用（30日で換算/表示価格は全て税込）</t>
    <rPh sb="3" eb="4">
      <t>ゲツ</t>
    </rPh>
    <rPh sb="5" eb="7">
      <t>ガイサン</t>
    </rPh>
    <rPh sb="7" eb="9">
      <t>ヒヨウ</t>
    </rPh>
    <rPh sb="12" eb="13">
      <t>ニチ</t>
    </rPh>
    <rPh sb="14" eb="16">
      <t>カンサン</t>
    </rPh>
    <rPh sb="17" eb="19">
      <t>ヒョウジ</t>
    </rPh>
    <rPh sb="19" eb="21">
      <t>カカク</t>
    </rPh>
    <rPh sb="22" eb="23">
      <t>スベ</t>
    </rPh>
    <rPh sb="24" eb="26">
      <t>ゼイコミ</t>
    </rPh>
    <phoneticPr fontId="2"/>
  </si>
  <si>
    <t xml:space="preserve"> 1）さくらのモノプラットフォーム</t>
    <phoneticPr fontId="2"/>
  </si>
  <si>
    <t>月額費用：プラットフォーム基本利用料 （220円/台）</t>
    <rPh sb="13" eb="15">
      <t>キホン</t>
    </rPh>
    <rPh sb="15" eb="18">
      <t>リヨウリョウ</t>
    </rPh>
    <rPh sb="25" eb="26">
      <t>ダイ</t>
    </rPh>
    <phoneticPr fontId="2"/>
  </si>
  <si>
    <r>
      <t>月額費用：オプション料金</t>
    </r>
    <r>
      <rPr>
        <b/>
        <sz val="8"/>
        <color theme="0"/>
        <rFont val="游ゴシック"/>
        <family val="3"/>
        <charset val="128"/>
        <scheme val="minor"/>
      </rPr>
      <t>（サービスアダプター）（11円/台）</t>
    </r>
    <rPh sb="10" eb="12">
      <t>リョウキン</t>
    </rPh>
    <phoneticPr fontId="2"/>
  </si>
  <si>
    <r>
      <t>月額費用：オプション料金</t>
    </r>
    <r>
      <rPr>
        <b/>
        <sz val="8"/>
        <color theme="0"/>
        <rFont val="游ゴシック"/>
        <family val="3"/>
        <charset val="128"/>
        <scheme val="minor"/>
      </rPr>
      <t>（ファイル送受信）（110円/GB）</t>
    </r>
    <rPh sb="10" eb="12">
      <t>リョウキン</t>
    </rPh>
    <phoneticPr fontId="2"/>
  </si>
  <si>
    <t xml:space="preserve"> 2）通信回線（さくらのセキュアモバイルコネクト）</t>
    <rPh sb="3" eb="5">
      <t>ツウシン</t>
    </rPh>
    <rPh sb="5" eb="7">
      <t>カイセン</t>
    </rPh>
    <phoneticPr fontId="2"/>
  </si>
  <si>
    <t>台数</t>
    <rPh sb="0" eb="2">
      <t>ダイスウ</t>
    </rPh>
    <phoneticPr fontId="2"/>
  </si>
  <si>
    <t>回答</t>
    <rPh sb="0" eb="2">
      <t>カイトウ</t>
    </rPh>
    <phoneticPr fontId="2"/>
  </si>
  <si>
    <t>月額費用：SIM 基本利用料（13円/枚）</t>
    <rPh sb="0" eb="2">
      <t>ゲツガク</t>
    </rPh>
    <rPh sb="2" eb="4">
      <t>ヒヨウ</t>
    </rPh>
    <rPh sb="9" eb="11">
      <t>キホン</t>
    </rPh>
    <rPh sb="11" eb="14">
      <t>リヨウリョウ</t>
    </rPh>
    <rPh sb="17" eb="18">
      <t>エン</t>
    </rPh>
    <phoneticPr fontId="2"/>
  </si>
  <si>
    <t>月額費用：データ通信料</t>
    <rPh sb="0" eb="2">
      <t>ゲツガク</t>
    </rPh>
    <rPh sb="2" eb="4">
      <t>ヒヨウ</t>
    </rPh>
    <phoneticPr fontId="2"/>
  </si>
  <si>
    <t>KDDI（6円/MB）</t>
  </si>
  <si>
    <t>DoCoMo（40円/MB）</t>
  </si>
  <si>
    <t>月額費用合計</t>
    <rPh sb="0" eb="4">
      <t>ゲツガクヒヨウ</t>
    </rPh>
    <rPh sb="4" eb="6">
      <t>ゴウケイ</t>
    </rPh>
    <phoneticPr fontId="2"/>
  </si>
  <si>
    <t>月額費用（1枚あたり）</t>
    <rPh sb="0" eb="4">
      <t>ゲツガクヒヨウ</t>
    </rPh>
    <rPh sb="6" eb="7">
      <t>マイ</t>
    </rPh>
    <phoneticPr fontId="2"/>
  </si>
  <si>
    <t>※ SIMカード（初期費用）は2,200円です。詳しくは、さくらのセキュアモバイルコネクトのサービスサイトをご覧ください。</t>
    <phoneticPr fontId="2"/>
  </si>
  <si>
    <t>https://iot.sakura.ad.jp/sim/</t>
  </si>
  <si>
    <t>正式な御見積書をご希望の方は、以下お問い合わせフォームよりご依頼ください。</t>
    <rPh sb="0" eb="2">
      <t>セイシキ</t>
    </rPh>
    <rPh sb="3" eb="7">
      <t>オミツモリショ</t>
    </rPh>
    <rPh sb="9" eb="11">
      <t>キボウ</t>
    </rPh>
    <rPh sb="12" eb="13">
      <t>カタ</t>
    </rPh>
    <rPh sb="15" eb="17">
      <t>イカ</t>
    </rPh>
    <rPh sb="18" eb="19">
      <t>ト</t>
    </rPh>
    <rPh sb="20" eb="21">
      <t>ア</t>
    </rPh>
    <rPh sb="30" eb="32">
      <t>イライ</t>
    </rPh>
    <phoneticPr fontId="2"/>
  </si>
  <si>
    <t>https://iot.sakura.ad.jp/contact_platform/</t>
    <phoneticPr fontId="2"/>
  </si>
  <si>
    <t>さくらのモノプラットフォームコネクト 料金について</t>
    <rPh sb="19" eb="21">
      <t>リョウキン</t>
    </rPh>
    <phoneticPr fontId="2"/>
  </si>
  <si>
    <t>月額費用はサービスの利用にあたって最低限必要となる基本料金と、利用する機能ごとに発生するオプション料金の2つに分けられます。</t>
    <phoneticPr fontId="2"/>
  </si>
  <si>
    <t>また、通信回線はさくらのセキュアモバイルコネクトを採用しておりますので、あわせてのご利用が必要です。</t>
    <rPh sb="3" eb="5">
      <t>ツウシン</t>
    </rPh>
    <rPh sb="5" eb="7">
      <t>カイセン</t>
    </rPh>
    <rPh sb="25" eb="27">
      <t>サイヨウ</t>
    </rPh>
    <phoneticPr fontId="2"/>
  </si>
  <si>
    <t xml:space="preserve"> 1）さくらのモノプラットフォーム 月額費用</t>
    <phoneticPr fontId="2"/>
  </si>
  <si>
    <t>プラットフォーム利用料</t>
    <rPh sb="8" eb="11">
      <t>リヨウリョウ</t>
    </rPh>
    <phoneticPr fontId="2"/>
  </si>
  <si>
    <t>220円/台</t>
    <rPh sb="5" eb="6">
      <t>ダイ</t>
    </rPh>
    <phoneticPr fontId="2"/>
  </si>
  <si>
    <t>オプション料金</t>
    <rPh sb="5" eb="7">
      <t>リョウキン</t>
    </rPh>
    <phoneticPr fontId="2"/>
  </si>
  <si>
    <t>サービスアダプター</t>
  </si>
  <si>
    <t>11円/台</t>
  </si>
  <si>
    <t>ファイル送受信</t>
  </si>
  <si>
    <t>110円/GB</t>
  </si>
  <si>
    <t>2）さくらのセキュアモバイルコネクト</t>
    <phoneticPr fontId="2"/>
  </si>
  <si>
    <t>初期費用：SIM カード</t>
    <rPh sb="0" eb="2">
      <t>ショキ</t>
    </rPh>
    <rPh sb="2" eb="4">
      <t>ヒヨウ</t>
    </rPh>
    <phoneticPr fontId="2"/>
  </si>
  <si>
    <t>2,200円/枚</t>
    <phoneticPr fontId="2"/>
  </si>
  <si>
    <t>月額費用：SIM 基本利用料</t>
    <rPh sb="0" eb="2">
      <t>ゲツガク</t>
    </rPh>
    <rPh sb="2" eb="4">
      <t>ヒヨウ</t>
    </rPh>
    <rPh sb="9" eb="11">
      <t>キホン</t>
    </rPh>
    <rPh sb="11" eb="14">
      <t>リヨウリョウ</t>
    </rPh>
    <phoneticPr fontId="2"/>
  </si>
  <si>
    <t>13円/枚</t>
    <phoneticPr fontId="2"/>
  </si>
  <si>
    <t>月額費用：データ通信料</t>
    <rPh sb="0" eb="2">
      <t>ゲツガク</t>
    </rPh>
    <rPh sb="2" eb="4">
      <t>ヒヨウ</t>
    </rPh>
    <rPh sb="8" eb="11">
      <t>ツウシンリョウ</t>
    </rPh>
    <phoneticPr fontId="2"/>
  </si>
  <si>
    <t>Softbank</t>
    <phoneticPr fontId="2"/>
  </si>
  <si>
    <t>6円/MB</t>
  </si>
  <si>
    <t>KDDI</t>
    <phoneticPr fontId="2"/>
  </si>
  <si>
    <t>NTT DOCOMO</t>
    <phoneticPr fontId="2"/>
  </si>
  <si>
    <t>40円/MB</t>
  </si>
  <si>
    <t>※ モバイルゲートウェイの月額利用料は発生いたしません。</t>
    <rPh sb="13" eb="15">
      <t>ゲツガク</t>
    </rPh>
    <rPh sb="15" eb="18">
      <t>リヨウリョウ</t>
    </rPh>
    <rPh sb="19" eb="21">
      <t>ハッセイ</t>
    </rPh>
    <phoneticPr fontId="2"/>
  </si>
  <si>
    <t>※ SIMカードはマルチサイズSIM（OTA対応）または、チップ型SIM（MFF2）からお選びください。</t>
    <phoneticPr fontId="2"/>
  </si>
  <si>
    <t>表示価格は全て税込みです。
解約手数料／事務手数料は無料です。最低利用期間はございません。</t>
    <phoneticPr fontId="2"/>
  </si>
  <si>
    <t>サービスサイト：</t>
    <phoneticPr fontId="2"/>
  </si>
  <si>
    <t>https://iot.sakura.ad.jp/platform/price/</t>
    <phoneticPr fontId="2"/>
  </si>
  <si>
    <t>さくらのセキュアモバイルコネクト 料金について</t>
    <rPh sb="17" eb="19">
      <t>リョウキン</t>
    </rPh>
    <phoneticPr fontId="2"/>
  </si>
  <si>
    <t>セキュアモバイルコネクトは月額基本利用料がわずか13円、IoT運用コストを抑えることを重視した料金体系です。</t>
    <phoneticPr fontId="2"/>
  </si>
  <si>
    <t>１）初期費用</t>
    <phoneticPr fontId="2"/>
  </si>
  <si>
    <t>マルチサイズSIM（OTA対応）または、チップ型SIM（MFF2）からお選びください。</t>
    <rPh sb="36" eb="37">
      <t>エラ</t>
    </rPh>
    <phoneticPr fontId="2"/>
  </si>
  <si>
    <t>SIM本体</t>
    <rPh sb="3" eb="5">
      <t>ホンタイ</t>
    </rPh>
    <phoneticPr fontId="2"/>
  </si>
  <si>
    <t>2,200円/枚</t>
  </si>
  <si>
    <t>2）月額費用</t>
    <rPh sb="2" eb="4">
      <t>ゲツガク</t>
    </rPh>
    <rPh sb="4" eb="6">
      <t>ヒヨウ</t>
    </rPh>
    <phoneticPr fontId="2"/>
  </si>
  <si>
    <t>SIM 基本使用料（SIM1枚あたり）</t>
    <rPh sb="4" eb="6">
      <t>キホン</t>
    </rPh>
    <rPh sb="6" eb="9">
      <t>シヨウリョウ</t>
    </rPh>
    <rPh sb="14" eb="15">
      <t>マイ</t>
    </rPh>
    <phoneticPr fontId="2"/>
  </si>
  <si>
    <t xml:space="preserve">	13円/月</t>
    <phoneticPr fontId="2"/>
  </si>
  <si>
    <t>モバイルゲートウェイ利用料</t>
    <rPh sb="10" eb="12">
      <t>リヨウ</t>
    </rPh>
    <rPh sb="12" eb="13">
      <t>リョウ</t>
    </rPh>
    <phoneticPr fontId="2"/>
  </si>
  <si>
    <t>4,400円/月</t>
    <phoneticPr fontId="2"/>
  </si>
  <si>
    <t>データ通信料</t>
    <rPh sb="3" eb="6">
      <t>ツウシンリョウ</t>
    </rPh>
    <phoneticPr fontId="2"/>
  </si>
  <si>
    <t>従量課金</t>
  </si>
  <si>
    <t>データパック</t>
    <phoneticPr fontId="2"/>
  </si>
  <si>
    <t>6円/MB</t>
    <phoneticPr fontId="2"/>
  </si>
  <si>
    <t>Softbank 10GB</t>
    <phoneticPr fontId="2"/>
  </si>
  <si>
    <t>33,000円</t>
    <phoneticPr fontId="2"/>
  </si>
  <si>
    <t>KDDI 10GB</t>
    <phoneticPr fontId="2"/>
  </si>
  <si>
    <t>40円/MB</t>
    <phoneticPr fontId="2"/>
  </si>
  <si>
    <t>NTT DOCOMO 10GB</t>
    <phoneticPr fontId="2"/>
  </si>
  <si>
    <t>220,000円</t>
    <phoneticPr fontId="2"/>
  </si>
  <si>
    <t>⑴ モバイルゲートウェイは最大1万枚のSIMを登録可能です。1万枚を超えるSIMをご利用いただく場合には別途費用が発生します。詳しくはお問い合わせください。
⑵ モバイルゲートウェイには500MB分の無料データ通信容量を含みます（SoftBankのみ）。
⑶ モバイルゲートウェイ利用料に含まれる通信容量はデータパックご利用の有無によらずご利用いただけます。（例：SoftBank 10GBを利用している場合、合計10.5GB利用可能）</t>
    <phoneticPr fontId="2"/>
  </si>
  <si>
    <t>3）その他</t>
    <rPh sb="4" eb="5">
      <t>タ</t>
    </rPh>
    <phoneticPr fontId="2"/>
  </si>
  <si>
    <t>12ヶ月連続で通信実績がないSIMのみ課金いたします</t>
    <phoneticPr fontId="2"/>
  </si>
  <si>
    <t>回線維持手数料（SIM1枚あたり）</t>
    <rPh sb="0" eb="2">
      <t>カイセン</t>
    </rPh>
    <rPh sb="2" eb="4">
      <t>イジ</t>
    </rPh>
    <rPh sb="4" eb="7">
      <t>テスウリョウ</t>
    </rPh>
    <rPh sb="12" eb="13">
      <t>マイ</t>
    </rPh>
    <phoneticPr fontId="2"/>
  </si>
  <si>
    <t>110円/年</t>
    <phoneticPr fontId="2"/>
  </si>
  <si>
    <t>表示価格は全て税込みです。
解約手数料／事務手数料は無料です。最低利用期間はございません。
スイッチに接続する場合は、別途費用が必要です。</t>
    <phoneticPr fontId="2"/>
  </si>
  <si>
    <t>https://iot.sakura.ad.jp/sim/price/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</si>
</sst>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eneral&quot;枚&quot;"/>
    <numFmt numFmtId="177" formatCode="#,##0&quot;円&quot;"/>
    <numFmt numFmtId="178" formatCode="General&quot;台&quot;"/>
    <numFmt numFmtId="179" formatCode="#,##0&quot;MB&quot;"/>
    <numFmt numFmtId="180" formatCode="General&quot;MB&quot;"/>
    <numFmt numFmtId="181" formatCode="General&quot;あたり&quot;"/>
    <numFmt numFmtId="182" formatCode="General&quot;GB&quot;"/>
    <numFmt numFmtId="183" formatCode="General&quot;デバイス&quot;"/>
    <numFmt numFmtId="184" formatCode="General&quot;式&quot;"/>
    <numFmt numFmtId="185" formatCode="&quot;①の合計値との差異&quot;0_ ;[Red]\-0\ "/>
  </numFmts>
  <fonts count="39">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3"/>
      <charset val="128"/>
      <scheme val="minor"/>
    </font>
    <font>
      <sz val="11"/>
      <name val="游ゴシック"/>
      <family val="3"/>
      <charset val="128"/>
      <scheme val="minor"/>
    </font>
    <font>
      <sz val="10"/>
      <color theme="1"/>
      <name val="游ゴシック"/>
      <family val="2"/>
      <charset val="128"/>
      <scheme val="minor"/>
    </font>
    <font>
      <b/>
      <u/>
      <sz val="12"/>
      <color theme="1"/>
      <name val="游ゴシック"/>
      <family val="3"/>
      <charset val="128"/>
      <scheme val="minor"/>
    </font>
    <font>
      <b/>
      <u/>
      <sz val="10"/>
      <color theme="1"/>
      <name val="游ゴシック"/>
      <family val="3"/>
      <charset val="128"/>
      <scheme val="minor"/>
    </font>
    <font>
      <sz val="11"/>
      <name val="ＭＳ Ｐゴシック"/>
      <family val="3"/>
      <charset val="128"/>
    </font>
    <font>
      <u/>
      <sz val="11"/>
      <color indexed="12"/>
      <name val="ＭＳ Ｐゴシック"/>
      <family val="3"/>
      <charset val="128"/>
    </font>
    <font>
      <sz val="10"/>
      <color theme="1"/>
      <name val="游ゴシック"/>
      <family val="3"/>
      <charset val="128"/>
      <scheme val="minor"/>
    </font>
    <font>
      <sz val="8"/>
      <color theme="1"/>
      <name val="游ゴシック"/>
      <family val="3"/>
      <charset val="128"/>
      <scheme val="minor"/>
    </font>
    <font>
      <b/>
      <u/>
      <sz val="16"/>
      <name val="游ゴシック"/>
      <family val="3"/>
      <charset val="128"/>
      <scheme val="minor"/>
    </font>
    <font>
      <b/>
      <u/>
      <sz val="18"/>
      <name val="游ゴシック"/>
      <family val="3"/>
      <charset val="128"/>
      <scheme val="minor"/>
    </font>
    <font>
      <b/>
      <sz val="14"/>
      <name val="游ゴシック"/>
      <family val="3"/>
      <charset val="128"/>
      <scheme val="minor"/>
    </font>
    <font>
      <sz val="11"/>
      <color theme="0" tint="-0.14999847407452621"/>
      <name val="游ゴシック"/>
      <family val="2"/>
      <charset val="128"/>
      <scheme val="minor"/>
    </font>
    <font>
      <sz val="11"/>
      <color theme="0" tint="-0.14999847407452621"/>
      <name val="游ゴシック"/>
      <family val="3"/>
      <charset val="128"/>
      <scheme val="minor"/>
    </font>
    <font>
      <sz val="11"/>
      <color theme="0"/>
      <name val="游ゴシック"/>
      <family val="2"/>
      <charset val="128"/>
      <scheme val="minor"/>
    </font>
    <font>
      <sz val="8"/>
      <color rgb="FF333333"/>
      <name val="メイリオ"/>
      <family val="3"/>
      <charset val="128"/>
    </font>
    <font>
      <sz val="10"/>
      <color theme="1"/>
      <name val="游ゴシック"/>
      <family val="3"/>
      <charset val="128"/>
    </font>
    <font>
      <sz val="8"/>
      <color theme="0" tint="-0.499984740745262"/>
      <name val="游ゴシック"/>
      <family val="2"/>
      <charset val="128"/>
      <scheme val="minor"/>
    </font>
    <font>
      <b/>
      <sz val="11"/>
      <color theme="1"/>
      <name val="游ゴシック"/>
      <family val="3"/>
      <charset val="128"/>
      <scheme val="minor"/>
    </font>
    <font>
      <u/>
      <sz val="10"/>
      <color indexed="12"/>
      <name val="游ゴシック"/>
      <family val="3"/>
      <charset val="128"/>
      <scheme val="minor"/>
    </font>
    <font>
      <sz val="9"/>
      <color theme="1"/>
      <name val="游ゴシック"/>
      <family val="3"/>
      <charset val="128"/>
      <scheme val="minor"/>
    </font>
    <font>
      <sz val="9"/>
      <color theme="1" tint="0.34998626667073579"/>
      <name val="游ゴシック"/>
      <family val="3"/>
      <charset val="128"/>
      <scheme val="minor"/>
    </font>
    <font>
      <sz val="9"/>
      <color rgb="FF333333"/>
      <name val="游ゴシック"/>
      <family val="3"/>
      <charset val="128"/>
    </font>
    <font>
      <sz val="8"/>
      <color rgb="FF333333"/>
      <name val="游ゴシック"/>
      <family val="3"/>
      <charset val="128"/>
    </font>
    <font>
      <u/>
      <sz val="11"/>
      <color indexed="12"/>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0"/>
      <color rgb="FF333333"/>
      <name val="游ゴシック"/>
      <family val="3"/>
      <charset val="128"/>
    </font>
    <font>
      <sz val="11"/>
      <color rgb="FF333333"/>
      <name val="游ゴシック"/>
      <family val="3"/>
      <charset val="128"/>
    </font>
    <font>
      <b/>
      <sz val="12"/>
      <color theme="1"/>
      <name val="游ゴシック"/>
      <family val="3"/>
      <charset val="128"/>
      <scheme val="minor"/>
    </font>
    <font>
      <sz val="10"/>
      <name val="游ゴシック"/>
      <family val="3"/>
      <charset val="128"/>
      <scheme val="minor"/>
    </font>
    <font>
      <sz val="6"/>
      <color rgb="FFFF0000"/>
      <name val="游ゴシック"/>
      <family val="3"/>
      <charset val="128"/>
      <scheme val="minor"/>
    </font>
    <font>
      <b/>
      <sz val="12"/>
      <color theme="0"/>
      <name val="游ゴシック"/>
      <family val="3"/>
      <charset val="128"/>
      <scheme val="minor"/>
    </font>
    <font>
      <b/>
      <sz val="10"/>
      <color theme="0"/>
      <name val="游ゴシック"/>
      <family val="3"/>
      <charset val="128"/>
      <scheme val="minor"/>
    </font>
    <font>
      <b/>
      <sz val="8"/>
      <color theme="0"/>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C6485"/>
        <bgColor indexed="64"/>
      </patternFill>
    </fill>
    <fill>
      <patternFill patternType="solid">
        <fgColor theme="7" tint="0.79998168889431442"/>
        <bgColor indexed="64"/>
      </patternFill>
    </fill>
    <fill>
      <patternFill patternType="solid">
        <fgColor rgb="FFD94F1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9" fillId="0" borderId="0"/>
    <xf numFmtId="0" fontId="10" fillId="0" borderId="0" applyNumberFormat="0" applyFill="0" applyBorder="0" applyAlignment="0" applyProtection="0">
      <alignment vertical="top"/>
      <protection locked="0"/>
    </xf>
    <xf numFmtId="38" fontId="9" fillId="0" borderId="0" applyFont="0" applyFill="0" applyBorder="0" applyAlignment="0" applyProtection="0"/>
  </cellStyleXfs>
  <cellXfs count="139">
    <xf numFmtId="0" fontId="0" fillId="0" borderId="0" xfId="0">
      <alignment vertical="center"/>
    </xf>
    <xf numFmtId="0" fontId="1" fillId="0" borderId="0" xfId="0" applyFont="1">
      <alignment vertical="center"/>
    </xf>
    <xf numFmtId="176" fontId="0" fillId="0" borderId="0" xfId="0" applyNumberForma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180" fontId="0" fillId="0" borderId="0" xfId="0" applyNumberFormat="1" applyAlignment="1">
      <alignment horizontal="center" vertical="center"/>
    </xf>
    <xf numFmtId="0" fontId="6"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7" xfId="0" applyFont="1" applyBorder="1">
      <alignment vertical="center"/>
    </xf>
    <xf numFmtId="0" fontId="11" fillId="0" borderId="8" xfId="0" applyFont="1" applyBorder="1">
      <alignment vertical="center"/>
    </xf>
    <xf numFmtId="180" fontId="1" fillId="0" borderId="0" xfId="0" applyNumberFormat="1" applyFont="1" applyAlignment="1">
      <alignment horizontal="left" vertical="center"/>
    </xf>
    <xf numFmtId="0" fontId="16" fillId="0" borderId="0" xfId="0" applyFont="1">
      <alignment vertical="center"/>
    </xf>
    <xf numFmtId="0" fontId="16" fillId="0" borderId="0" xfId="0" applyFont="1" applyAlignment="1">
      <alignment horizontal="center" vertical="center"/>
    </xf>
    <xf numFmtId="178" fontId="17" fillId="0" borderId="0" xfId="0" applyNumberFormat="1" applyFont="1" applyAlignment="1">
      <alignment horizontal="center" vertical="center"/>
    </xf>
    <xf numFmtId="0" fontId="14" fillId="3" borderId="0" xfId="0" applyFont="1" applyFill="1" applyAlignment="1">
      <alignment horizontal="center" vertical="center"/>
    </xf>
    <xf numFmtId="0" fontId="19" fillId="0" borderId="0" xfId="0" applyFont="1">
      <alignment vertical="center"/>
    </xf>
    <xf numFmtId="0" fontId="21" fillId="0" borderId="0" xfId="0" applyFont="1" applyAlignment="1">
      <alignment horizontal="left" vertical="center" wrapText="1"/>
    </xf>
    <xf numFmtId="0" fontId="22"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1" fillId="0" borderId="12" xfId="0" applyFont="1" applyBorder="1">
      <alignment vertical="center"/>
    </xf>
    <xf numFmtId="0" fontId="11" fillId="0" borderId="0" xfId="0" applyFont="1">
      <alignment vertical="center"/>
    </xf>
    <xf numFmtId="0" fontId="23" fillId="0" borderId="0" xfId="3" applyFont="1" applyBorder="1" applyAlignment="1" applyProtection="1">
      <alignment horizontal="left" vertical="center"/>
    </xf>
    <xf numFmtId="0" fontId="11" fillId="0" borderId="13" xfId="0" applyFont="1" applyBorder="1">
      <alignment vertical="center"/>
    </xf>
    <xf numFmtId="0" fontId="24" fillId="0" borderId="0" xfId="0" applyFont="1">
      <alignment vertical="center"/>
    </xf>
    <xf numFmtId="0" fontId="25"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28" fillId="0" borderId="6" xfId="3" applyFont="1" applyBorder="1" applyAlignment="1" applyProtection="1">
      <alignment vertical="center"/>
    </xf>
    <xf numFmtId="0" fontId="30"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4" fillId="3" borderId="0" xfId="0" applyFont="1" applyFill="1" applyAlignment="1">
      <alignment horizontal="left" vertical="center" indent="5"/>
    </xf>
    <xf numFmtId="0" fontId="33" fillId="0" borderId="0" xfId="0" applyFont="1">
      <alignment vertical="center"/>
    </xf>
    <xf numFmtId="0" fontId="29" fillId="0" borderId="0" xfId="0" applyFont="1">
      <alignment vertical="center"/>
    </xf>
    <xf numFmtId="0" fontId="29" fillId="0" borderId="0" xfId="0" applyFont="1" applyAlignment="1">
      <alignment vertical="top"/>
    </xf>
    <xf numFmtId="176" fontId="29" fillId="0" borderId="0" xfId="0" applyNumberFormat="1" applyFont="1" applyAlignment="1">
      <alignment horizontal="left" vertical="center"/>
    </xf>
    <xf numFmtId="176" fontId="29" fillId="0" borderId="4" xfId="0" applyNumberFormat="1" applyFont="1" applyBorder="1">
      <alignment vertical="center"/>
    </xf>
    <xf numFmtId="176" fontId="29" fillId="0" borderId="0" xfId="0" applyNumberFormat="1" applyFont="1">
      <alignment vertical="center"/>
    </xf>
    <xf numFmtId="0" fontId="37" fillId="7" borderId="14" xfId="0" applyFont="1" applyFill="1" applyBorder="1" applyAlignment="1">
      <alignment horizontal="left" vertical="center" indent="2"/>
    </xf>
    <xf numFmtId="182" fontId="0" fillId="0" borderId="9" xfId="0" applyNumberFormat="1" applyBorder="1" applyAlignment="1" applyProtection="1">
      <alignment horizontal="center" vertical="center"/>
      <protection locked="0"/>
    </xf>
    <xf numFmtId="182" fontId="0" fillId="0" borderId="10" xfId="0" applyNumberFormat="1" applyBorder="1" applyAlignment="1" applyProtection="1">
      <alignment horizontal="center" vertical="center"/>
      <protection locked="0"/>
    </xf>
    <xf numFmtId="182" fontId="0" fillId="0" borderId="11" xfId="0" applyNumberFormat="1" applyBorder="1" applyAlignment="1" applyProtection="1">
      <alignment horizontal="center" vertical="center"/>
      <protection locked="0"/>
    </xf>
    <xf numFmtId="0" fontId="14" fillId="3" borderId="0" xfId="0" applyFont="1" applyFill="1" applyAlignment="1">
      <alignment horizontal="center" vertical="center"/>
    </xf>
    <xf numFmtId="0" fontId="12" fillId="0" borderId="0" xfId="0" applyFont="1" applyAlignment="1">
      <alignment horizontal="left" vertical="center" wrapText="1"/>
    </xf>
    <xf numFmtId="0" fontId="4" fillId="7" borderId="1" xfId="0" applyFont="1" applyFill="1" applyBorder="1" applyAlignment="1">
      <alignment horizontal="left" vertical="center" indent="1"/>
    </xf>
    <xf numFmtId="183" fontId="6" fillId="6" borderId="14" xfId="0" applyNumberFormat="1" applyFont="1" applyFill="1" applyBorder="1" applyAlignment="1" applyProtection="1">
      <alignment horizontal="center" vertical="center"/>
      <protection locked="0"/>
    </xf>
    <xf numFmtId="0" fontId="36" fillId="7" borderId="1" xfId="0" applyFont="1" applyFill="1" applyBorder="1" applyAlignment="1">
      <alignment horizontal="left" vertical="center" indent="1"/>
    </xf>
    <xf numFmtId="184" fontId="34" fillId="0" borderId="6" xfId="0" applyNumberFormat="1" applyFont="1" applyBorder="1" applyAlignment="1" applyProtection="1">
      <alignment horizontal="center" vertical="center"/>
      <protection locked="0"/>
    </xf>
    <xf numFmtId="184" fontId="34" fillId="0" borderId="7" xfId="0" applyNumberFormat="1" applyFont="1" applyBorder="1" applyAlignment="1" applyProtection="1">
      <alignment horizontal="center" vertical="center"/>
      <protection locked="0"/>
    </xf>
    <xf numFmtId="184" fontId="34" fillId="0" borderId="8" xfId="0" applyNumberFormat="1" applyFont="1" applyBorder="1" applyAlignment="1" applyProtection="1">
      <alignment horizontal="center" vertical="center"/>
      <protection locked="0"/>
    </xf>
    <xf numFmtId="0" fontId="37" fillId="7" borderId="1" xfId="0" applyFont="1" applyFill="1" applyBorder="1" applyAlignment="1">
      <alignment horizontal="left" vertical="center" indent="2"/>
    </xf>
    <xf numFmtId="184" fontId="34" fillId="0" borderId="9" xfId="0" applyNumberFormat="1" applyFont="1" applyBorder="1" applyAlignment="1" applyProtection="1">
      <alignment horizontal="center" vertical="center"/>
      <protection locked="0"/>
    </xf>
    <xf numFmtId="184" fontId="34" fillId="0" borderId="10" xfId="0" applyNumberFormat="1" applyFont="1" applyBorder="1" applyAlignment="1" applyProtection="1">
      <alignment horizontal="center" vertical="center"/>
      <protection locked="0"/>
    </xf>
    <xf numFmtId="184" fontId="34" fillId="0" borderId="11" xfId="0" applyNumberFormat="1" applyFont="1" applyBorder="1" applyAlignment="1" applyProtection="1">
      <alignment horizontal="center" vertical="center"/>
      <protection locked="0"/>
    </xf>
    <xf numFmtId="0" fontId="4" fillId="7" borderId="1" xfId="0" applyFont="1" applyFill="1" applyBorder="1" applyAlignment="1">
      <alignment horizontal="left" vertical="center"/>
    </xf>
    <xf numFmtId="183" fontId="34" fillId="0" borderId="6" xfId="0" applyNumberFormat="1" applyFont="1" applyBorder="1" applyAlignment="1" applyProtection="1">
      <alignment horizontal="center" vertical="center"/>
      <protection locked="0"/>
    </xf>
    <xf numFmtId="183" fontId="34" fillId="0" borderId="10" xfId="0" applyNumberFormat="1" applyFont="1" applyBorder="1" applyAlignment="1" applyProtection="1">
      <alignment horizontal="center" vertical="center"/>
      <protection locked="0"/>
    </xf>
    <xf numFmtId="183" fontId="34" fillId="0" borderId="11" xfId="0" applyNumberFormat="1" applyFont="1" applyBorder="1" applyAlignment="1" applyProtection="1">
      <alignment horizontal="center" vertical="center"/>
      <protection locked="0"/>
    </xf>
    <xf numFmtId="183" fontId="34" fillId="0" borderId="1" xfId="0" applyNumberFormat="1" applyFont="1" applyBorder="1" applyAlignment="1" applyProtection="1">
      <alignment horizontal="center" vertical="center"/>
      <protection locked="0"/>
    </xf>
    <xf numFmtId="185" fontId="29" fillId="0" borderId="4" xfId="0" applyNumberFormat="1" applyFont="1" applyBorder="1" applyAlignment="1">
      <alignment horizontal="center" vertical="center"/>
    </xf>
    <xf numFmtId="176" fontId="35" fillId="0" borderId="4" xfId="0" applyNumberFormat="1" applyFont="1" applyBorder="1" applyAlignment="1">
      <alignment horizontal="center" vertical="center"/>
    </xf>
    <xf numFmtId="0" fontId="36" fillId="7" borderId="2" xfId="0" applyFont="1" applyFill="1" applyBorder="1" applyAlignment="1">
      <alignment horizontal="left" vertical="center" indent="1"/>
    </xf>
    <xf numFmtId="0" fontId="0" fillId="4" borderId="1" xfId="0" applyFill="1" applyBorder="1" applyAlignment="1">
      <alignment horizontal="center" vertical="center"/>
    </xf>
    <xf numFmtId="181" fontId="6" fillId="0" borderId="1" xfId="0" applyNumberFormat="1" applyFont="1" applyBorder="1" applyAlignment="1" applyProtection="1">
      <alignment horizontal="center" vertical="center"/>
      <protection locked="0"/>
    </xf>
    <xf numFmtId="181" fontId="11" fillId="0" borderId="1" xfId="0" applyNumberFormat="1" applyFont="1" applyBorder="1" applyAlignment="1" applyProtection="1">
      <alignment horizontal="center" vertical="center"/>
      <protection locked="0"/>
    </xf>
    <xf numFmtId="180" fontId="11" fillId="0" borderId="9" xfId="0" applyNumberFormat="1" applyFont="1" applyBorder="1" applyAlignment="1" applyProtection="1">
      <alignment horizontal="center" vertical="center"/>
      <protection locked="0"/>
    </xf>
    <xf numFmtId="180" fontId="11" fillId="0" borderId="10" xfId="0" applyNumberFormat="1" applyFont="1" applyBorder="1" applyAlignment="1" applyProtection="1">
      <alignment horizontal="center" vertical="center"/>
      <protection locked="0"/>
    </xf>
    <xf numFmtId="180" fontId="11" fillId="0" borderId="11" xfId="0" applyNumberFormat="1" applyFont="1" applyBorder="1" applyAlignment="1" applyProtection="1">
      <alignment horizontal="center" vertical="center"/>
      <protection locked="0"/>
    </xf>
    <xf numFmtId="0" fontId="13" fillId="3" borderId="0" xfId="0" applyFont="1" applyFill="1" applyAlignment="1">
      <alignment horizontal="center" vertical="center"/>
    </xf>
    <xf numFmtId="177" fontId="15" fillId="3" borderId="1" xfId="1" applyNumberFormat="1" applyFont="1" applyFill="1" applyBorder="1" applyAlignment="1">
      <alignment horizontal="center" vertical="center"/>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0" fontId="4" fillId="7" borderId="11" xfId="0" applyFont="1" applyFill="1" applyBorder="1" applyAlignment="1">
      <alignment horizontal="left" vertical="center"/>
    </xf>
    <xf numFmtId="0" fontId="37" fillId="7" borderId="9" xfId="0" applyFont="1" applyFill="1" applyBorder="1" applyAlignment="1">
      <alignment horizontal="left" vertical="center" indent="2"/>
    </xf>
    <xf numFmtId="0" fontId="37" fillId="7" borderId="10" xfId="0" applyFont="1" applyFill="1" applyBorder="1" applyAlignment="1">
      <alignment horizontal="left" vertical="center" indent="2"/>
    </xf>
    <xf numFmtId="0" fontId="37" fillId="7" borderId="11" xfId="0" applyFont="1" applyFill="1" applyBorder="1" applyAlignment="1">
      <alignment horizontal="left" vertical="center" indent="2"/>
    </xf>
    <xf numFmtId="177" fontId="5" fillId="3" borderId="9" xfId="1" applyNumberFormat="1" applyFont="1" applyFill="1" applyBorder="1" applyAlignment="1">
      <alignment horizontal="center" vertical="center"/>
    </xf>
    <xf numFmtId="177" fontId="5" fillId="3" borderId="10" xfId="1" applyNumberFormat="1" applyFont="1" applyFill="1" applyBorder="1" applyAlignment="1">
      <alignment horizontal="center" vertical="center"/>
    </xf>
    <xf numFmtId="177" fontId="5" fillId="3" borderId="11" xfId="1" applyNumberFormat="1" applyFont="1" applyFill="1" applyBorder="1" applyAlignment="1">
      <alignment horizontal="center" vertical="center"/>
    </xf>
    <xf numFmtId="0" fontId="37" fillId="7" borderId="1" xfId="0" applyFont="1" applyFill="1" applyBorder="1" applyAlignment="1">
      <alignment horizontal="left" vertical="center" indent="1"/>
    </xf>
    <xf numFmtId="179" fontId="5" fillId="2" borderId="9" xfId="1" applyNumberFormat="1" applyFont="1" applyFill="1" applyBorder="1" applyAlignment="1">
      <alignment horizontal="center" vertical="center"/>
    </xf>
    <xf numFmtId="179" fontId="5" fillId="2" borderId="10" xfId="1" applyNumberFormat="1" applyFont="1" applyFill="1" applyBorder="1" applyAlignment="1">
      <alignment horizontal="center" vertical="center"/>
    </xf>
    <xf numFmtId="179" fontId="5" fillId="2" borderId="11" xfId="1" applyNumberFormat="1" applyFont="1" applyFill="1" applyBorder="1" applyAlignment="1">
      <alignment horizontal="center" vertical="center"/>
    </xf>
    <xf numFmtId="177" fontId="5" fillId="3" borderId="1" xfId="1" applyNumberFormat="1" applyFont="1" applyFill="1" applyBorder="1" applyAlignment="1">
      <alignment horizontal="center" vertical="center"/>
    </xf>
    <xf numFmtId="179" fontId="5" fillId="2" borderId="1" xfId="1" applyNumberFormat="1" applyFont="1" applyFill="1" applyBorder="1" applyAlignment="1">
      <alignment horizontal="center" vertical="center"/>
    </xf>
    <xf numFmtId="0" fontId="4" fillId="7" borderId="12" xfId="0" applyFont="1" applyFill="1" applyBorder="1" applyAlignment="1">
      <alignment horizontal="left" vertical="center" indent="1"/>
    </xf>
    <xf numFmtId="0" fontId="4" fillId="7" borderId="0" xfId="0" applyFont="1" applyFill="1" applyAlignment="1">
      <alignment horizontal="left" vertical="center" indent="1"/>
    </xf>
    <xf numFmtId="0" fontId="4" fillId="7" borderId="13" xfId="0" applyFont="1" applyFill="1" applyBorder="1" applyAlignment="1">
      <alignment horizontal="left" vertical="center" indent="1"/>
    </xf>
    <xf numFmtId="0" fontId="4" fillId="7" borderId="6" xfId="0" applyFont="1" applyFill="1" applyBorder="1" applyAlignment="1">
      <alignment horizontal="left" vertical="center" indent="1"/>
    </xf>
    <xf numFmtId="0" fontId="4" fillId="7" borderId="7" xfId="0" applyFont="1" applyFill="1" applyBorder="1" applyAlignment="1">
      <alignment horizontal="left" vertical="center" indent="1"/>
    </xf>
    <xf numFmtId="0" fontId="4" fillId="7" borderId="8" xfId="0" applyFont="1" applyFill="1" applyBorder="1" applyAlignment="1">
      <alignment horizontal="left" vertical="center" indent="1"/>
    </xf>
    <xf numFmtId="0" fontId="0" fillId="0" borderId="10" xfId="0" applyBorder="1" applyAlignment="1">
      <alignment horizontal="center" vertical="center"/>
    </xf>
    <xf numFmtId="0" fontId="0" fillId="0" borderId="11" xfId="0"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4" fillId="7" borderId="9" xfId="0" applyFont="1" applyFill="1" applyBorder="1" applyAlignment="1">
      <alignment horizontal="left" vertical="center" indent="1"/>
    </xf>
    <xf numFmtId="0" fontId="4" fillId="7" borderId="10" xfId="0" applyFont="1" applyFill="1" applyBorder="1" applyAlignment="1">
      <alignment horizontal="left" vertical="center" indent="1"/>
    </xf>
    <xf numFmtId="0" fontId="4" fillId="7" borderId="11" xfId="0" applyFont="1" applyFill="1" applyBorder="1" applyAlignment="1">
      <alignment horizontal="left" vertical="center" indent="1"/>
    </xf>
    <xf numFmtId="0" fontId="14" fillId="3" borderId="0" xfId="0" applyFont="1" applyFill="1" applyAlignment="1">
      <alignment horizontal="left" vertical="center" indent="5"/>
    </xf>
    <xf numFmtId="0" fontId="0" fillId="0" borderId="9" xfId="0" applyBorder="1" applyAlignment="1">
      <alignment horizontal="center" vertical="center"/>
    </xf>
    <xf numFmtId="0" fontId="4" fillId="7" borderId="3" xfId="0" applyFont="1" applyFill="1" applyBorder="1" applyAlignment="1">
      <alignment horizontal="left" vertical="center" indent="1"/>
    </xf>
    <xf numFmtId="0" fontId="4" fillId="7" borderId="4" xfId="0" applyFont="1" applyFill="1" applyBorder="1" applyAlignment="1">
      <alignment horizontal="left" vertical="center" indent="1"/>
    </xf>
    <xf numFmtId="0" fontId="4" fillId="7" borderId="5" xfId="0" applyFont="1" applyFill="1" applyBorder="1" applyAlignment="1">
      <alignment horizontal="left" vertical="center" indent="1"/>
    </xf>
    <xf numFmtId="0" fontId="0" fillId="0" borderId="1" xfId="0" applyBorder="1" applyAlignment="1">
      <alignment horizontal="center" vertical="center"/>
    </xf>
    <xf numFmtId="0" fontId="18" fillId="5" borderId="1" xfId="0" applyFont="1" applyFill="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Alignment="1">
      <alignment horizontal="left" vertical="center"/>
    </xf>
    <xf numFmtId="0" fontId="11" fillId="0" borderId="13" xfId="0" applyFont="1" applyBorder="1" applyAlignment="1">
      <alignment horizontal="left" vertical="center"/>
    </xf>
    <xf numFmtId="0" fontId="21" fillId="0" borderId="0" xfId="0" applyFont="1" applyAlignment="1">
      <alignment horizontal="left" vertical="center" wrapText="1"/>
    </xf>
    <xf numFmtId="0" fontId="0" fillId="4" borderId="11" xfId="0" applyFill="1" applyBorder="1" applyAlignment="1">
      <alignment horizontal="center" vertical="center"/>
    </xf>
    <xf numFmtId="0" fontId="26" fillId="4" borderId="11" xfId="0" applyFont="1" applyFill="1" applyBorder="1" applyAlignment="1">
      <alignment horizontal="center" vertical="center"/>
    </xf>
    <xf numFmtId="0" fontId="26" fillId="4" borderId="1" xfId="0" applyFont="1" applyFill="1" applyBorder="1" applyAlignment="1">
      <alignment horizontal="center" vertical="center"/>
    </xf>
    <xf numFmtId="0" fontId="20" fillId="0" borderId="1" xfId="0" applyFont="1" applyBorder="1" applyAlignment="1">
      <alignment horizontal="center" vertical="center"/>
    </xf>
    <xf numFmtId="0" fontId="6"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0" fillId="0" borderId="10" xfId="0" applyBorder="1" applyAlignment="1">
      <alignment horizontal="center" vertical="center" wrapText="1"/>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11" xfId="0" applyFont="1" applyFill="1" applyBorder="1" applyAlignment="1">
      <alignment horizontal="center" vertical="center" wrapText="1"/>
    </xf>
  </cellXfs>
  <cellStyles count="5">
    <cellStyle name="ハイパーリンク" xfId="3" builtinId="8"/>
    <cellStyle name="桁区切り" xfId="1" builtinId="6"/>
    <cellStyle name="桁区切り 2" xfId="4" xr:uid="{5E267165-BACB-48CD-9B46-58E27B7D2D08}"/>
    <cellStyle name="標準" xfId="0" builtinId="0"/>
    <cellStyle name="標準 2" xfId="2" xr:uid="{DBCD2D58-7B3D-470F-B3EB-9D3EA8BB72ED}"/>
  </cellStyles>
  <dxfs count="18">
    <dxf>
      <fill>
        <patternFill>
          <bgColor theme="0" tint="-0.14996795556505021"/>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FF2F2"/>
        </patternFill>
      </fill>
      <border>
        <left style="thin">
          <color rgb="FFD94F11"/>
        </left>
        <right style="thin">
          <color rgb="FFD94F11"/>
        </right>
        <top style="thin">
          <color rgb="FFD94F11"/>
        </top>
        <bottom style="thin">
          <color rgb="FFD94F11"/>
        </bottom>
        <vertical/>
        <horizontal/>
      </border>
    </dxf>
    <dxf>
      <font>
        <color rgb="FFFF0000"/>
      </font>
    </dxf>
    <dxf>
      <font>
        <color rgb="FFFF0000"/>
      </font>
    </dxf>
    <dxf>
      <border>
        <left style="thin">
          <color rgb="FFFF0000"/>
        </left>
        <right style="thin">
          <color rgb="FFFF0000"/>
        </right>
        <top style="thin">
          <color rgb="FFFF0000"/>
        </top>
        <bottom style="thin">
          <color rgb="FFFF0000"/>
        </bottom>
        <vertical/>
        <horizontal/>
      </border>
    </dxf>
    <dxf>
      <border>
        <left style="thin">
          <color auto="1"/>
        </left>
        <right style="thin">
          <color auto="1"/>
        </right>
        <top style="thin">
          <color auto="1"/>
        </top>
        <bottom style="thin">
          <color auto="1"/>
        </bottom>
        <vertical/>
        <horizontal/>
      </border>
    </dxf>
    <dxf>
      <fill>
        <patternFill>
          <bgColor rgb="FFFFF2F2"/>
        </patternFill>
      </fill>
      <border>
        <left style="thin">
          <color rgb="FFFF0000"/>
        </left>
        <right style="thin">
          <color rgb="FFFF0000"/>
        </right>
        <top style="thin">
          <color rgb="FFFF0000"/>
        </top>
        <bottom style="thin">
          <color rgb="FFFF0000"/>
        </bottom>
        <vertical/>
        <horizontal/>
      </border>
    </dxf>
    <dxf>
      <fill>
        <patternFill>
          <bgColor rgb="FFFFF2F2"/>
        </patternFill>
      </fill>
      <border>
        <left style="thin">
          <color rgb="FFFF0000"/>
        </left>
        <right style="thin">
          <color rgb="FFFF0000"/>
        </right>
        <top style="thin">
          <color rgb="FFFF0000"/>
        </top>
        <bottom style="thin">
          <color rgb="FFFF0000"/>
        </bottom>
        <vertical/>
        <horizontal/>
      </border>
    </dxf>
    <dxf>
      <fill>
        <patternFill>
          <bgColor rgb="FFFFF2F2"/>
        </patternFill>
      </fill>
      <border>
        <left style="thin">
          <color rgb="FFD94F11"/>
        </left>
        <right style="thin">
          <color rgb="FFD94F11"/>
        </right>
        <top style="thin">
          <color rgb="FFD94F11"/>
        </top>
        <bottom style="thin">
          <color rgb="FFD94F11"/>
        </bottom>
        <vertical/>
        <horizontal/>
      </border>
    </dxf>
    <dxf>
      <font>
        <color rgb="FF9C0006"/>
      </font>
      <fill>
        <patternFill>
          <bgColor rgb="FFFFC7CE"/>
        </patternFill>
      </fill>
    </dxf>
    <dxf>
      <font>
        <color rgb="FFFF0000"/>
      </font>
    </dxf>
    <dxf>
      <fill>
        <patternFill>
          <bgColor theme="7" tint="0.79998168889431442"/>
        </patternFill>
      </fill>
      <border>
        <left style="thin">
          <color rgb="FFFF0000"/>
        </left>
        <right style="thin">
          <color rgb="FFFF0000"/>
        </right>
        <top style="thin">
          <color rgb="FFFF0000"/>
        </top>
        <bottom style="thin">
          <color rgb="FFFF0000"/>
        </bottom>
        <vertical/>
        <horizontal/>
      </border>
    </dxf>
    <dxf>
      <fill>
        <patternFill>
          <bgColor theme="0" tint="-0.14996795556505021"/>
        </patternFill>
      </fill>
    </dxf>
    <dxf>
      <font>
        <color rgb="FFFF0000"/>
      </font>
      <fill>
        <patternFill>
          <bgColor rgb="FFFFF2F2"/>
        </patternFill>
      </fill>
      <border>
        <left style="thin">
          <color rgb="FFFF0000"/>
        </left>
        <right style="thin">
          <color rgb="FFFF0000"/>
        </right>
        <top style="thin">
          <color rgb="FFFF0000"/>
        </top>
        <bottom style="thin">
          <color rgb="FFFF0000"/>
        </bottom>
      </border>
    </dxf>
    <dxf>
      <fill>
        <patternFill>
          <bgColor rgb="FFFFF2F2"/>
        </patternFill>
      </fill>
      <border>
        <left style="thin">
          <color rgb="FFFF0000"/>
        </left>
        <right style="thin">
          <color rgb="FFFF0000"/>
        </right>
        <top style="thin">
          <color rgb="FFFF0000"/>
        </top>
        <bottom style="thin">
          <color rgb="FFFF0000"/>
        </bottom>
        <vertical/>
        <horizontal/>
      </border>
    </dxf>
    <dxf>
      <fill>
        <patternFill>
          <bgColor rgb="FFFFF2F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D94F11"/>
      <color rgb="FFD76213"/>
      <color rgb="FF0C6485"/>
      <color rgb="FFFFF2F2"/>
      <color rgb="FF2D94BB"/>
      <color rgb="FF23B8F0"/>
      <color rgb="FF2B4B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111126</xdr:colOff>
      <xdr:row>0</xdr:row>
      <xdr:rowOff>209550</xdr:rowOff>
    </xdr:from>
    <xdr:to>
      <xdr:col>44</xdr:col>
      <xdr:colOff>46356</xdr:colOff>
      <xdr:row>3</xdr:row>
      <xdr:rowOff>174582</xdr:rowOff>
    </xdr:to>
    <xdr:pic>
      <xdr:nvPicPr>
        <xdr:cNvPr id="2" name="図 1">
          <a:extLst>
            <a:ext uri="{FF2B5EF4-FFF2-40B4-BE49-F238E27FC236}">
              <a16:creationId xmlns:a16="http://schemas.microsoft.com/office/drawing/2014/main" id="{539ED604-5E28-4B8A-8D72-5EE34D74A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1" y="209550"/>
          <a:ext cx="2278380" cy="650832"/>
        </a:xfrm>
        <a:prstGeom prst="rect">
          <a:avLst/>
        </a:prstGeom>
      </xdr:spPr>
    </xdr:pic>
    <xdr:clientData/>
  </xdr:twoCellAnchor>
  <xdr:twoCellAnchor>
    <xdr:from>
      <xdr:col>12</xdr:col>
      <xdr:colOff>6350</xdr:colOff>
      <xdr:row>32</xdr:row>
      <xdr:rowOff>200025</xdr:rowOff>
    </xdr:from>
    <xdr:to>
      <xdr:col>33</xdr:col>
      <xdr:colOff>85725</xdr:colOff>
      <xdr:row>35</xdr:row>
      <xdr:rowOff>47625</xdr:rowOff>
    </xdr:to>
    <xdr:sp macro="" textlink="">
      <xdr:nvSpPr>
        <xdr:cNvPr id="3" name="矢印: 下 2">
          <a:extLst>
            <a:ext uri="{FF2B5EF4-FFF2-40B4-BE49-F238E27FC236}">
              <a16:creationId xmlns:a16="http://schemas.microsoft.com/office/drawing/2014/main" id="{C5BED256-783A-41E0-A433-F78DEA68EFD1}"/>
            </a:ext>
          </a:extLst>
        </xdr:cNvPr>
        <xdr:cNvSpPr/>
      </xdr:nvSpPr>
      <xdr:spPr>
        <a:xfrm>
          <a:off x="1952625" y="7702550"/>
          <a:ext cx="4149725" cy="47625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算出結果</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47625</xdr:colOff>
      <xdr:row>0</xdr:row>
      <xdr:rowOff>206375</xdr:rowOff>
    </xdr:from>
    <xdr:to>
      <xdr:col>44</xdr:col>
      <xdr:colOff>114300</xdr:colOff>
      <xdr:row>3</xdr:row>
      <xdr:rowOff>171407</xdr:rowOff>
    </xdr:to>
    <xdr:pic>
      <xdr:nvPicPr>
        <xdr:cNvPr id="2" name="図 1">
          <a:extLst>
            <a:ext uri="{FF2B5EF4-FFF2-40B4-BE49-F238E27FC236}">
              <a16:creationId xmlns:a16="http://schemas.microsoft.com/office/drawing/2014/main" id="{79E1CD24-94C8-470E-A44B-479CFF1411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6975" y="206375"/>
          <a:ext cx="2174875" cy="650832"/>
        </a:xfrm>
        <a:prstGeom prst="rect">
          <a:avLst/>
        </a:prstGeom>
      </xdr:spPr>
    </xdr:pic>
    <xdr:clientData/>
  </xdr:twoCellAnchor>
  <xdr:twoCellAnchor editAs="oneCell">
    <xdr:from>
      <xdr:col>5</xdr:col>
      <xdr:colOff>84758</xdr:colOff>
      <xdr:row>13</xdr:row>
      <xdr:rowOff>65694</xdr:rowOff>
    </xdr:from>
    <xdr:to>
      <xdr:col>40</xdr:col>
      <xdr:colOff>67501</xdr:colOff>
      <xdr:row>18</xdr:row>
      <xdr:rowOff>16840</xdr:rowOff>
    </xdr:to>
    <xdr:pic>
      <xdr:nvPicPr>
        <xdr:cNvPr id="4" name="図 3" descr="料金構成図">
          <a:extLst>
            <a:ext uri="{FF2B5EF4-FFF2-40B4-BE49-F238E27FC236}">
              <a16:creationId xmlns:a16="http://schemas.microsoft.com/office/drawing/2014/main" id="{18DF82C4-349B-2E1B-988A-55AE7F47A7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33" y="2904144"/>
          <a:ext cx="5650118" cy="1094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104776</xdr:colOff>
      <xdr:row>24</xdr:row>
      <xdr:rowOff>92774</xdr:rowOff>
    </xdr:from>
    <xdr:to>
      <xdr:col>25</xdr:col>
      <xdr:colOff>19050</xdr:colOff>
      <xdr:row>26</xdr:row>
      <xdr:rowOff>85026</xdr:rowOff>
    </xdr:to>
    <xdr:sp macro="" textlink="">
      <xdr:nvSpPr>
        <xdr:cNvPr id="5" name="加算記号 4">
          <a:extLst>
            <a:ext uri="{FF2B5EF4-FFF2-40B4-BE49-F238E27FC236}">
              <a16:creationId xmlns:a16="http://schemas.microsoft.com/office/drawing/2014/main" id="{46EBFCE0-DDAF-8B73-3578-0A4775AB22E8}"/>
            </a:ext>
          </a:extLst>
        </xdr:cNvPr>
        <xdr:cNvSpPr/>
      </xdr:nvSpPr>
      <xdr:spPr>
        <a:xfrm>
          <a:off x="3609976" y="5683949"/>
          <a:ext cx="400049" cy="449452"/>
        </a:xfrm>
        <a:prstGeom prst="mathPlus">
          <a:avLst>
            <a:gd name="adj1" fmla="val 12806"/>
          </a:avLst>
        </a:prstGeom>
        <a:solidFill>
          <a:srgbClr val="D94F11"/>
        </a:solidFill>
        <a:ln>
          <a:no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47625</xdr:colOff>
      <xdr:row>0</xdr:row>
      <xdr:rowOff>206375</xdr:rowOff>
    </xdr:from>
    <xdr:to>
      <xdr:col>44</xdr:col>
      <xdr:colOff>114300</xdr:colOff>
      <xdr:row>3</xdr:row>
      <xdr:rowOff>171407</xdr:rowOff>
    </xdr:to>
    <xdr:pic>
      <xdr:nvPicPr>
        <xdr:cNvPr id="2" name="図 1">
          <a:extLst>
            <a:ext uri="{FF2B5EF4-FFF2-40B4-BE49-F238E27FC236}">
              <a16:creationId xmlns:a16="http://schemas.microsoft.com/office/drawing/2014/main" id="{393A3453-5816-4CB5-8A72-51DF0E97D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2575" y="206375"/>
          <a:ext cx="2295525" cy="650832"/>
        </a:xfrm>
        <a:prstGeom prst="rect">
          <a:avLst/>
        </a:prstGeom>
      </xdr:spPr>
    </xdr:pic>
    <xdr:clientData/>
  </xdr:twoCellAnchor>
  <xdr:twoCellAnchor editAs="oneCell">
    <xdr:from>
      <xdr:col>6</xdr:col>
      <xdr:colOff>104774</xdr:colOff>
      <xdr:row>9</xdr:row>
      <xdr:rowOff>131526</xdr:rowOff>
    </xdr:from>
    <xdr:to>
      <xdr:col>39</xdr:col>
      <xdr:colOff>104774</xdr:colOff>
      <xdr:row>16</xdr:row>
      <xdr:rowOff>69849</xdr:rowOff>
    </xdr:to>
    <xdr:pic>
      <xdr:nvPicPr>
        <xdr:cNvPr id="4" name="図 3" descr="料金構成図">
          <a:extLst>
            <a:ext uri="{FF2B5EF4-FFF2-40B4-BE49-F238E27FC236}">
              <a16:creationId xmlns:a16="http://schemas.microsoft.com/office/drawing/2014/main" id="{D39CE491-41F4-4052-BF56-FA4460AFCC7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4" y="1874601"/>
          <a:ext cx="5657850" cy="1538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ot.sakura.ad.jp/contact_platfor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ot.sakura.ad.jp/platform/pric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iot.sakura.ad.jp/sim/pr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E815-B53A-4700-81A7-CE9F5C2204CA}">
  <sheetPr>
    <tabColor theme="7"/>
    <pageSetUpPr fitToPage="1"/>
  </sheetPr>
  <dimension ref="A5:BB84"/>
  <sheetViews>
    <sheetView showGridLines="0" tabSelected="1" view="pageBreakPreview" zoomScaleNormal="100" zoomScaleSheetLayoutView="100" workbookViewId="0"/>
  </sheetViews>
  <sheetFormatPr defaultColWidth="2.125" defaultRowHeight="18"/>
  <cols>
    <col min="22" max="22" width="7.125" customWidth="1"/>
    <col min="23" max="23" width="3" customWidth="1"/>
    <col min="28" max="39" width="2.625" customWidth="1"/>
    <col min="41" max="41" width="3.875" bestFit="1" customWidth="1"/>
    <col min="50" max="50" width="2.125" customWidth="1"/>
    <col min="51" max="51" width="5.875" style="29" hidden="1" customWidth="1"/>
    <col min="52" max="52" width="5.625" style="29" hidden="1" customWidth="1"/>
    <col min="53" max="53" width="1.125" customWidth="1"/>
    <col min="54" max="54" width="3.375" customWidth="1"/>
  </cols>
  <sheetData>
    <row r="5" spans="1:54" ht="48.75" customHeight="1">
      <c r="A5" s="50" t="s">
        <v>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row>
    <row r="6" spans="1:54" ht="9.6" customHeight="1"/>
    <row r="7" spans="1:54" s="29" customFormat="1" ht="18" customHeight="1">
      <c r="A7" s="3"/>
      <c r="B7" s="5" t="s">
        <v>1</v>
      </c>
      <c r="C7"/>
      <c r="D7"/>
      <c r="E7"/>
      <c r="F7"/>
      <c r="G7"/>
      <c r="H7"/>
      <c r="I7"/>
      <c r="J7"/>
      <c r="K7"/>
      <c r="L7"/>
      <c r="M7"/>
      <c r="N7"/>
      <c r="O7"/>
      <c r="P7"/>
      <c r="Q7"/>
      <c r="R7"/>
      <c r="S7"/>
      <c r="T7"/>
      <c r="U7"/>
      <c r="V7"/>
      <c r="W7"/>
      <c r="X7"/>
      <c r="Y7"/>
      <c r="Z7"/>
      <c r="AA7"/>
      <c r="AB7"/>
      <c r="AC7"/>
      <c r="AD7"/>
      <c r="AE7"/>
      <c r="AF7"/>
      <c r="AG7"/>
      <c r="AH7"/>
      <c r="AI7"/>
      <c r="AJ7" s="51"/>
      <c r="AK7" s="51"/>
      <c r="AL7" s="51"/>
      <c r="AM7" s="51"/>
      <c r="AN7" s="51"/>
      <c r="AO7" s="51"/>
      <c r="AP7" s="51"/>
      <c r="AQ7" s="51"/>
      <c r="AR7" s="51"/>
      <c r="AS7" s="51"/>
      <c r="AT7"/>
      <c r="AU7"/>
      <c r="AV7"/>
      <c r="AW7"/>
      <c r="AX7"/>
      <c r="BB7"/>
    </row>
    <row r="8" spans="1:54" s="29" customFormat="1" ht="11.25" customHeight="1">
      <c r="A8" s="3"/>
      <c r="B8" s="3"/>
      <c r="C8"/>
      <c r="D8"/>
      <c r="E8"/>
      <c r="F8"/>
      <c r="G8"/>
      <c r="H8"/>
      <c r="I8"/>
      <c r="J8"/>
      <c r="K8"/>
      <c r="L8"/>
      <c r="M8"/>
      <c r="N8"/>
      <c r="O8"/>
      <c r="P8"/>
      <c r="Q8"/>
      <c r="R8"/>
      <c r="S8"/>
      <c r="T8"/>
      <c r="U8"/>
      <c r="V8"/>
      <c r="W8"/>
      <c r="X8"/>
      <c r="Y8"/>
      <c r="Z8"/>
      <c r="AA8"/>
      <c r="AB8"/>
      <c r="AC8"/>
      <c r="AD8"/>
      <c r="AE8"/>
      <c r="AF8"/>
      <c r="AG8"/>
      <c r="AH8"/>
      <c r="AI8"/>
      <c r="AJ8" s="51"/>
      <c r="AK8" s="51"/>
      <c r="AL8" s="51"/>
      <c r="AM8" s="51"/>
      <c r="AN8" s="51"/>
      <c r="AO8" s="51"/>
      <c r="AP8" s="51"/>
      <c r="AQ8" s="51"/>
      <c r="AR8" s="51"/>
      <c r="AS8" s="51"/>
      <c r="AT8"/>
      <c r="AU8"/>
      <c r="AV8"/>
      <c r="AW8"/>
      <c r="AX8"/>
      <c r="BB8"/>
    </row>
    <row r="9" spans="1:54" s="29" customFormat="1" ht="25.5" customHeight="1">
      <c r="A9"/>
      <c r="B9" s="52" t="s">
        <v>2</v>
      </c>
      <c r="C9" s="52"/>
      <c r="D9" s="52"/>
      <c r="E9" s="52"/>
      <c r="F9" s="52"/>
      <c r="G9" s="52"/>
      <c r="H9" s="52"/>
      <c r="I9" s="52"/>
      <c r="J9" s="52"/>
      <c r="K9" s="52"/>
      <c r="L9" s="52"/>
      <c r="M9" s="52"/>
      <c r="N9" s="52"/>
      <c r="O9" s="52"/>
      <c r="P9" s="52"/>
      <c r="Q9" s="52"/>
      <c r="R9" s="52"/>
      <c r="S9" s="52"/>
      <c r="T9" s="52"/>
      <c r="U9" s="52"/>
      <c r="V9" s="52"/>
      <c r="W9"/>
      <c r="X9"/>
      <c r="Y9"/>
      <c r="Z9"/>
      <c r="AA9"/>
      <c r="AB9"/>
      <c r="AC9"/>
      <c r="AD9"/>
      <c r="AE9"/>
      <c r="AF9"/>
      <c r="AG9"/>
      <c r="AH9"/>
      <c r="AI9"/>
      <c r="AJ9" s="51"/>
      <c r="AK9" s="51"/>
      <c r="AL9" s="51"/>
      <c r="AM9" s="51"/>
      <c r="AN9" s="51"/>
      <c r="AO9" s="51"/>
      <c r="AP9" s="51"/>
      <c r="AQ9" s="51"/>
      <c r="AR9" s="51"/>
      <c r="AS9" s="51"/>
      <c r="AT9"/>
      <c r="AU9"/>
      <c r="AV9"/>
      <c r="AW9"/>
      <c r="AX9"/>
      <c r="BB9"/>
    </row>
    <row r="10" spans="1:54" s="29" customFormat="1" ht="21.95" customHeight="1">
      <c r="A10"/>
      <c r="B10" s="53"/>
      <c r="C10" s="53"/>
      <c r="D10" s="53"/>
      <c r="E10" s="53"/>
      <c r="F10" s="53"/>
      <c r="G10" s="53"/>
      <c r="H10" s="53"/>
      <c r="I10" s="53"/>
      <c r="J10" s="53"/>
      <c r="K10" s="53"/>
      <c r="L10" s="53"/>
      <c r="M10" s="53"/>
      <c r="N10" s="53"/>
      <c r="O10" s="53"/>
      <c r="P10" s="53"/>
      <c r="Q10" s="53"/>
      <c r="R10" s="53"/>
      <c r="S10" s="53"/>
      <c r="T10" s="53"/>
      <c r="U10" s="53"/>
      <c r="V10" s="53"/>
      <c r="W10"/>
      <c r="X10"/>
      <c r="Y10"/>
      <c r="Z10"/>
      <c r="AA10"/>
      <c r="AB10"/>
      <c r="AC10"/>
      <c r="AD10"/>
      <c r="AE10"/>
      <c r="AF10"/>
      <c r="AG10"/>
      <c r="AH10"/>
      <c r="AI10"/>
      <c r="AJ10"/>
      <c r="AK10"/>
      <c r="AL10"/>
      <c r="AM10"/>
      <c r="AN10"/>
      <c r="AO10"/>
      <c r="AP10"/>
      <c r="AQ10"/>
      <c r="AR10"/>
      <c r="AS10"/>
      <c r="AT10"/>
      <c r="AU10"/>
      <c r="AV10"/>
      <c r="AW10"/>
      <c r="AX10"/>
      <c r="BB10"/>
    </row>
    <row r="11" spans="1:54" s="29" customFormat="1" ht="9.75" customHeight="1">
      <c r="A11"/>
      <c r="B11" s="2"/>
      <c r="C11" s="2"/>
      <c r="D11" s="2"/>
      <c r="E11" s="2"/>
      <c r="F11" s="2"/>
      <c r="G11" s="2"/>
      <c r="H11" s="2"/>
      <c r="I11" s="2"/>
      <c r="J11" s="2"/>
      <c r="K11" s="2"/>
      <c r="L11" s="2"/>
      <c r="M11" s="2"/>
      <c r="N11" s="2"/>
      <c r="O11" s="2"/>
      <c r="P11" s="2"/>
      <c r="Q11" s="2"/>
      <c r="R11" s="2"/>
      <c r="S11" s="2"/>
      <c r="T11" s="2"/>
      <c r="U11" s="2"/>
      <c r="V11" s="2"/>
      <c r="W11"/>
      <c r="X11"/>
      <c r="Y11"/>
      <c r="Z11"/>
      <c r="AA11"/>
      <c r="AB11"/>
      <c r="AC11"/>
      <c r="AD11"/>
      <c r="AE11"/>
      <c r="AF11"/>
      <c r="AG11"/>
      <c r="AH11"/>
      <c r="AI11"/>
      <c r="AJ11"/>
      <c r="AK11"/>
      <c r="AL11"/>
      <c r="AM11"/>
      <c r="AN11"/>
      <c r="AO11"/>
      <c r="AP11"/>
      <c r="AQ11"/>
      <c r="AR11"/>
      <c r="AS11"/>
      <c r="AT11"/>
      <c r="AU11"/>
      <c r="AV11"/>
      <c r="AW11"/>
      <c r="AX11"/>
      <c r="BB11"/>
    </row>
    <row r="12" spans="1:54" s="29" customFormat="1" ht="9.75" customHeight="1">
      <c r="A12"/>
      <c r="B12" s="2"/>
      <c r="C12" s="2"/>
      <c r="D12" s="2"/>
      <c r="E12" s="2"/>
      <c r="F12" s="2"/>
      <c r="G12" s="2"/>
      <c r="H12" s="2"/>
      <c r="I12" s="2"/>
      <c r="J12" s="2"/>
      <c r="K12" s="2"/>
      <c r="L12" s="2"/>
      <c r="M12" s="2"/>
      <c r="N12" s="2"/>
      <c r="O12" s="2"/>
      <c r="P12" s="2"/>
      <c r="Q12" s="2"/>
      <c r="R12" s="2"/>
      <c r="S12" s="2"/>
      <c r="T12" s="2"/>
      <c r="U12" s="2"/>
      <c r="V12" s="2"/>
      <c r="W12"/>
      <c r="X12"/>
      <c r="Y12"/>
      <c r="Z12"/>
      <c r="AA12"/>
      <c r="AB12"/>
      <c r="AC12"/>
      <c r="AD12"/>
      <c r="AE12"/>
      <c r="AF12"/>
      <c r="AG12"/>
      <c r="AH12"/>
      <c r="AI12"/>
      <c r="AJ12"/>
      <c r="AK12"/>
      <c r="AL12"/>
      <c r="AM12"/>
      <c r="AN12"/>
      <c r="AO12"/>
      <c r="AP12"/>
      <c r="AQ12"/>
      <c r="AR12"/>
      <c r="AS12"/>
      <c r="AT12"/>
      <c r="AU12"/>
      <c r="AV12"/>
      <c r="AW12"/>
      <c r="AX12"/>
      <c r="BB12"/>
    </row>
    <row r="13" spans="1:54" s="29" customFormat="1" ht="24.6" customHeight="1">
      <c r="A13"/>
      <c r="B13" s="54" t="s">
        <v>3</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c r="AT13"/>
      <c r="AU13"/>
      <c r="AV13"/>
      <c r="AW13"/>
      <c r="AX13"/>
      <c r="BB13"/>
    </row>
    <row r="14" spans="1:54" s="29" customFormat="1" ht="18.95" customHeight="1">
      <c r="A14"/>
      <c r="B14" s="46" t="s">
        <v>4</v>
      </c>
      <c r="C14" s="46"/>
      <c r="D14" s="46"/>
      <c r="E14" s="46"/>
      <c r="F14" s="46"/>
      <c r="G14" s="46"/>
      <c r="H14" s="46"/>
      <c r="I14" s="46"/>
      <c r="J14" s="46"/>
      <c r="K14" s="46"/>
      <c r="L14" s="46"/>
      <c r="M14" s="46"/>
      <c r="N14" s="46"/>
      <c r="O14" s="46"/>
      <c r="P14" s="46"/>
      <c r="Q14" s="46"/>
      <c r="R14" s="46"/>
      <c r="S14" s="46"/>
      <c r="T14" s="46"/>
      <c r="U14" s="46"/>
      <c r="V14" s="46"/>
      <c r="W14" s="55"/>
      <c r="X14" s="56"/>
      <c r="Y14" s="56"/>
      <c r="Z14" s="56"/>
      <c r="AA14" s="56"/>
      <c r="AB14" s="56"/>
      <c r="AC14" s="56"/>
      <c r="AD14" s="56"/>
      <c r="AE14" s="56"/>
      <c r="AF14" s="56"/>
      <c r="AG14" s="56"/>
      <c r="AH14" s="56"/>
      <c r="AI14" s="56"/>
      <c r="AJ14" s="56"/>
      <c r="AK14" s="56"/>
      <c r="AL14" s="56"/>
      <c r="AM14" s="56"/>
      <c r="AN14" s="56"/>
      <c r="AO14" s="56"/>
      <c r="AP14" s="56"/>
      <c r="AQ14" s="56"/>
      <c r="AR14" s="57"/>
      <c r="AS14"/>
      <c r="AT14"/>
      <c r="AU14"/>
      <c r="AV14"/>
      <c r="AW14"/>
      <c r="AX14"/>
      <c r="BB14"/>
    </row>
    <row r="15" spans="1:54" s="29" customFormat="1" ht="18.95" customHeight="1">
      <c r="A15"/>
      <c r="B15" s="58" t="s">
        <v>5</v>
      </c>
      <c r="C15" s="58"/>
      <c r="D15" s="58"/>
      <c r="E15" s="58"/>
      <c r="F15" s="58"/>
      <c r="G15" s="58"/>
      <c r="H15" s="58"/>
      <c r="I15" s="58"/>
      <c r="J15" s="58"/>
      <c r="K15" s="58"/>
      <c r="L15" s="58"/>
      <c r="M15" s="58"/>
      <c r="N15" s="58"/>
      <c r="O15" s="58"/>
      <c r="P15" s="58"/>
      <c r="Q15" s="58"/>
      <c r="R15" s="58"/>
      <c r="S15" s="58"/>
      <c r="T15" s="58"/>
      <c r="U15" s="58"/>
      <c r="V15" s="58"/>
      <c r="W15" s="59"/>
      <c r="X15" s="60"/>
      <c r="Y15" s="60"/>
      <c r="Z15" s="60"/>
      <c r="AA15" s="60"/>
      <c r="AB15" s="60"/>
      <c r="AC15" s="60"/>
      <c r="AD15" s="60"/>
      <c r="AE15" s="60"/>
      <c r="AF15" s="60"/>
      <c r="AG15" s="60"/>
      <c r="AH15" s="60"/>
      <c r="AI15" s="60"/>
      <c r="AJ15" s="60"/>
      <c r="AK15" s="60"/>
      <c r="AL15" s="60"/>
      <c r="AM15" s="60"/>
      <c r="AN15" s="60"/>
      <c r="AO15" s="60"/>
      <c r="AP15" s="60"/>
      <c r="AQ15" s="60"/>
      <c r="AR15" s="61"/>
      <c r="AS15"/>
      <c r="AT15"/>
      <c r="AU15"/>
      <c r="AV15"/>
      <c r="AW15"/>
      <c r="AX15"/>
      <c r="BB15"/>
    </row>
    <row r="16" spans="1:54" s="29" customFormat="1" ht="18.95" customHeight="1">
      <c r="A16"/>
      <c r="B16" s="58" t="s">
        <v>6</v>
      </c>
      <c r="C16" s="58"/>
      <c r="D16" s="58"/>
      <c r="E16" s="58"/>
      <c r="F16" s="58"/>
      <c r="G16" s="58"/>
      <c r="H16" s="58"/>
      <c r="I16" s="58"/>
      <c r="J16" s="58"/>
      <c r="K16" s="58"/>
      <c r="L16" s="58"/>
      <c r="M16" s="58"/>
      <c r="N16" s="58"/>
      <c r="O16" s="58"/>
      <c r="P16" s="58"/>
      <c r="Q16" s="58"/>
      <c r="R16" s="58"/>
      <c r="S16" s="58"/>
      <c r="T16" s="58"/>
      <c r="U16" s="58"/>
      <c r="V16" s="58"/>
      <c r="W16" s="55"/>
      <c r="X16" s="56"/>
      <c r="Y16" s="56"/>
      <c r="Z16" s="56"/>
      <c r="AA16" s="56"/>
      <c r="AB16" s="56"/>
      <c r="AC16" s="56"/>
      <c r="AD16" s="56"/>
      <c r="AE16" s="56"/>
      <c r="AF16" s="56"/>
      <c r="AG16" s="56"/>
      <c r="AH16" s="56"/>
      <c r="AI16" s="56"/>
      <c r="AJ16" s="56"/>
      <c r="AK16" s="56"/>
      <c r="AL16" s="56"/>
      <c r="AM16" s="56"/>
      <c r="AN16" s="56"/>
      <c r="AO16" s="56"/>
      <c r="AP16" s="56"/>
      <c r="AQ16" s="56"/>
      <c r="AR16" s="57"/>
      <c r="AS16"/>
      <c r="AT16"/>
      <c r="AU16"/>
      <c r="AV16"/>
      <c r="AW16"/>
      <c r="AX16"/>
      <c r="BB16"/>
    </row>
    <row r="17" spans="1:54" s="29" customFormat="1" ht="18.600000000000001" customHeight="1">
      <c r="A17"/>
      <c r="B17" s="43" t="s">
        <v>7</v>
      </c>
      <c r="C17" s="2"/>
      <c r="D17" s="2"/>
      <c r="E17" s="2"/>
      <c r="F17" s="2"/>
      <c r="G17" s="2"/>
      <c r="H17" s="2"/>
      <c r="I17" s="2"/>
      <c r="J17" s="2"/>
      <c r="K17" s="2"/>
      <c r="L17" s="2"/>
      <c r="M17" s="2"/>
      <c r="N17" s="2"/>
      <c r="O17" s="2"/>
      <c r="P17" s="2"/>
      <c r="Q17" s="2"/>
      <c r="R17" s="2"/>
      <c r="S17" s="2"/>
      <c r="T17" s="2"/>
      <c r="U17" s="2"/>
      <c r="V17" s="2"/>
      <c r="W17"/>
      <c r="X17"/>
      <c r="Y17"/>
      <c r="Z17"/>
      <c r="AA17"/>
      <c r="AB17"/>
      <c r="AC17"/>
      <c r="AD17"/>
      <c r="AE17"/>
      <c r="AF17"/>
      <c r="AG17"/>
      <c r="AH17"/>
      <c r="AI17"/>
      <c r="AJ17"/>
      <c r="AK17"/>
      <c r="AL17"/>
      <c r="AM17"/>
      <c r="AN17"/>
      <c r="AO17"/>
      <c r="AP17"/>
      <c r="AQ17"/>
      <c r="AR17"/>
      <c r="AS17"/>
      <c r="AT17"/>
      <c r="AU17"/>
      <c r="AV17"/>
      <c r="AW17"/>
      <c r="AX17"/>
      <c r="BB17"/>
    </row>
    <row r="18" spans="1:54" s="29" customFormat="1" ht="15.95" customHeight="1">
      <c r="A18"/>
      <c r="B18" s="2"/>
      <c r="C18" s="2"/>
      <c r="D18" s="2"/>
      <c r="E18" s="2"/>
      <c r="F18" s="2"/>
      <c r="G18" s="2"/>
      <c r="H18" s="2"/>
      <c r="I18" s="2"/>
      <c r="J18" s="2"/>
      <c r="K18" s="2"/>
      <c r="L18" s="2"/>
      <c r="M18" s="2"/>
      <c r="N18" s="2"/>
      <c r="O18" s="2"/>
      <c r="P18" s="2"/>
      <c r="Q18" s="2"/>
      <c r="R18" s="2"/>
      <c r="S18" s="2"/>
      <c r="T18" s="2"/>
      <c r="U18" s="2"/>
      <c r="V18" s="2"/>
      <c r="W18"/>
      <c r="X18"/>
      <c r="Y18"/>
      <c r="Z18"/>
      <c r="AA18"/>
      <c r="AB18"/>
      <c r="AC18"/>
      <c r="AD18"/>
      <c r="AE18"/>
      <c r="AF18"/>
      <c r="AG18"/>
      <c r="AH18"/>
      <c r="AI18"/>
      <c r="AJ18"/>
      <c r="AK18"/>
      <c r="AL18"/>
      <c r="AM18"/>
      <c r="AN18"/>
      <c r="AO18"/>
      <c r="AP18"/>
      <c r="AQ18"/>
      <c r="AR18"/>
      <c r="AS18"/>
      <c r="AT18"/>
      <c r="AU18"/>
      <c r="AV18"/>
      <c r="AW18"/>
      <c r="AX18"/>
      <c r="BB18"/>
    </row>
    <row r="19" spans="1:54" s="29" customFormat="1" ht="26.45" customHeight="1">
      <c r="A19"/>
      <c r="B19" s="54" t="s">
        <v>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c r="AT19"/>
      <c r="AU19"/>
      <c r="AV19"/>
      <c r="AW19"/>
      <c r="AX19"/>
    </row>
    <row r="20" spans="1:54" s="29" customFormat="1" ht="23.1" customHeight="1">
      <c r="A20"/>
      <c r="B20" s="46" t="s">
        <v>9</v>
      </c>
      <c r="C20" s="46"/>
      <c r="D20" s="46"/>
      <c r="E20" s="46"/>
      <c r="F20" s="46"/>
      <c r="G20" s="46"/>
      <c r="H20" s="46"/>
      <c r="I20" s="46"/>
      <c r="J20" s="46"/>
      <c r="K20" s="46"/>
      <c r="L20" s="46"/>
      <c r="M20" s="46"/>
      <c r="N20" s="46"/>
      <c r="O20" s="46"/>
      <c r="P20" s="46"/>
      <c r="Q20" s="46"/>
      <c r="R20" s="46"/>
      <c r="S20" s="46"/>
      <c r="T20" s="46"/>
      <c r="U20" s="46"/>
      <c r="V20" s="46"/>
      <c r="W20" s="47"/>
      <c r="X20" s="48"/>
      <c r="Y20" s="48"/>
      <c r="Z20" s="48"/>
      <c r="AA20" s="48"/>
      <c r="AB20" s="48"/>
      <c r="AC20" s="48"/>
      <c r="AD20" s="48"/>
      <c r="AE20" s="48"/>
      <c r="AF20" s="48"/>
      <c r="AG20" s="48"/>
      <c r="AH20" s="48"/>
      <c r="AI20" s="48"/>
      <c r="AJ20" s="48"/>
      <c r="AK20" s="48"/>
      <c r="AL20" s="48"/>
      <c r="AM20" s="48"/>
      <c r="AN20" s="48"/>
      <c r="AO20" s="48"/>
      <c r="AP20" s="48"/>
      <c r="AQ20" s="48"/>
      <c r="AR20" s="49"/>
      <c r="AS20"/>
      <c r="AT20"/>
      <c r="AU20"/>
      <c r="AV20"/>
      <c r="AW20"/>
      <c r="AX20"/>
    </row>
    <row r="21" spans="1:54" s="29" customFormat="1" ht="12.6" customHeight="1">
      <c r="A21"/>
      <c r="B21" s="43" t="s">
        <v>10</v>
      </c>
      <c r="C21" s="2"/>
      <c r="D21" s="2"/>
      <c r="E21" s="2"/>
      <c r="F21" s="2"/>
      <c r="G21" s="2"/>
      <c r="H21" s="2"/>
      <c r="I21" s="2"/>
      <c r="J21" s="2"/>
      <c r="K21" s="2"/>
      <c r="L21" s="2"/>
      <c r="M21" s="2"/>
      <c r="N21" s="2"/>
      <c r="O21" s="2"/>
      <c r="P21" s="2"/>
      <c r="Q21" s="2"/>
      <c r="R21" s="2"/>
      <c r="S21" s="2"/>
      <c r="T21" s="2"/>
      <c r="U21" s="2"/>
      <c r="V21" s="2"/>
      <c r="W21"/>
      <c r="X21"/>
      <c r="Y21"/>
      <c r="Z21"/>
      <c r="AA21"/>
      <c r="AB21"/>
      <c r="AC21"/>
      <c r="AD21"/>
      <c r="AE21"/>
      <c r="AF21"/>
      <c r="AG21"/>
      <c r="AH21"/>
      <c r="AI21"/>
      <c r="AJ21"/>
      <c r="AK21"/>
      <c r="AL21"/>
      <c r="AM21"/>
      <c r="AN21"/>
      <c r="AO21"/>
      <c r="AP21"/>
      <c r="AQ21"/>
      <c r="AR21"/>
      <c r="AS21"/>
      <c r="AT21"/>
      <c r="AU21"/>
      <c r="AV21"/>
      <c r="AW21"/>
      <c r="AX21"/>
    </row>
    <row r="22" spans="1:54" s="29" customFormat="1" ht="11.1" customHeight="1">
      <c r="A22"/>
      <c r="B22" s="2"/>
      <c r="C22" s="2"/>
      <c r="D22" s="2"/>
      <c r="E22" s="2"/>
      <c r="F22" s="2"/>
      <c r="G22" s="2"/>
      <c r="H22" s="2"/>
      <c r="I22" s="2"/>
      <c r="J22" s="2"/>
      <c r="K22" s="2"/>
      <c r="L22" s="2"/>
      <c r="M22" s="2"/>
      <c r="N22" s="2"/>
      <c r="O22" s="2"/>
      <c r="P22" s="2"/>
      <c r="Q22" s="2"/>
      <c r="R22" s="2"/>
      <c r="S22" s="2"/>
      <c r="T22" s="2"/>
      <c r="U22" s="2"/>
      <c r="V22" s="2"/>
      <c r="W22"/>
      <c r="X22"/>
      <c r="Y22"/>
      <c r="Z22"/>
      <c r="AA22"/>
      <c r="AB22"/>
      <c r="AC22"/>
      <c r="AD22"/>
      <c r="AE22"/>
      <c r="AF22"/>
      <c r="AG22"/>
      <c r="AH22"/>
      <c r="AI22"/>
      <c r="AJ22"/>
      <c r="AK22"/>
      <c r="AL22"/>
      <c r="AM22"/>
      <c r="AN22"/>
      <c r="AO22"/>
      <c r="AP22"/>
      <c r="AQ22"/>
      <c r="AR22"/>
      <c r="AS22"/>
      <c r="AT22"/>
      <c r="AU22"/>
      <c r="AV22"/>
      <c r="AW22"/>
      <c r="AX22"/>
    </row>
    <row r="23" spans="1:54" s="29" customFormat="1" ht="27.95" customHeight="1">
      <c r="A23"/>
      <c r="B23" s="54" t="s">
        <v>11</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c r="AT23"/>
      <c r="AU23"/>
      <c r="AV23"/>
      <c r="AW23"/>
      <c r="AX23"/>
    </row>
    <row r="24" spans="1:54" s="29" customFormat="1" ht="18.600000000000001" customHeight="1">
      <c r="A24"/>
      <c r="B24" s="46" t="s">
        <v>12</v>
      </c>
      <c r="C24" s="46"/>
      <c r="D24" s="46"/>
      <c r="E24" s="46"/>
      <c r="F24" s="46"/>
      <c r="G24" s="46"/>
      <c r="H24" s="46"/>
      <c r="I24" s="46"/>
      <c r="J24" s="46"/>
      <c r="K24" s="46"/>
      <c r="L24" s="46"/>
      <c r="M24" s="46"/>
      <c r="N24" s="46"/>
      <c r="O24" s="46"/>
      <c r="P24" s="46"/>
      <c r="Q24" s="46"/>
      <c r="R24" s="46"/>
      <c r="S24" s="46"/>
      <c r="T24" s="46"/>
      <c r="U24" s="46"/>
      <c r="V24" s="46"/>
      <c r="W24" s="63"/>
      <c r="X24" s="64"/>
      <c r="Y24" s="64"/>
      <c r="Z24" s="64"/>
      <c r="AA24" s="64"/>
      <c r="AB24" s="64"/>
      <c r="AC24" s="64"/>
      <c r="AD24" s="64"/>
      <c r="AE24" s="64"/>
      <c r="AF24" s="64"/>
      <c r="AG24" s="64"/>
      <c r="AH24" s="64"/>
      <c r="AI24" s="64"/>
      <c r="AJ24" s="64"/>
      <c r="AK24" s="64"/>
      <c r="AL24" s="64"/>
      <c r="AM24" s="64"/>
      <c r="AN24" s="64"/>
      <c r="AO24" s="64"/>
      <c r="AP24" s="64"/>
      <c r="AQ24" s="64"/>
      <c r="AR24" s="65"/>
      <c r="AS24"/>
      <c r="AT24"/>
      <c r="AU24"/>
      <c r="AV24"/>
      <c r="AW24"/>
      <c r="AX24"/>
      <c r="AY24" s="2"/>
    </row>
    <row r="25" spans="1:54" s="29" customFormat="1" ht="18.600000000000001" customHeight="1">
      <c r="A25"/>
      <c r="B25" s="58" t="s">
        <v>13</v>
      </c>
      <c r="C25" s="58"/>
      <c r="D25" s="58"/>
      <c r="E25" s="58"/>
      <c r="F25" s="58"/>
      <c r="G25" s="58"/>
      <c r="H25" s="58"/>
      <c r="I25" s="58"/>
      <c r="J25" s="58"/>
      <c r="K25" s="58"/>
      <c r="L25" s="58"/>
      <c r="M25" s="58"/>
      <c r="N25" s="58"/>
      <c r="O25" s="58"/>
      <c r="P25" s="58"/>
      <c r="Q25" s="58"/>
      <c r="R25" s="58"/>
      <c r="S25" s="58"/>
      <c r="T25" s="58"/>
      <c r="U25" s="58"/>
      <c r="V25" s="58"/>
      <c r="W25" s="66"/>
      <c r="X25" s="66"/>
      <c r="Y25" s="66"/>
      <c r="Z25" s="66"/>
      <c r="AA25" s="66"/>
      <c r="AB25" s="66"/>
      <c r="AC25" s="66"/>
      <c r="AD25" s="66"/>
      <c r="AE25" s="66"/>
      <c r="AF25" s="66"/>
      <c r="AG25" s="66"/>
      <c r="AH25" s="66"/>
      <c r="AI25" s="66"/>
      <c r="AJ25" s="66"/>
      <c r="AK25" s="66"/>
      <c r="AL25" s="66"/>
      <c r="AM25" s="66"/>
      <c r="AN25" s="66"/>
      <c r="AO25" s="66"/>
      <c r="AP25" s="66"/>
      <c r="AQ25" s="66"/>
      <c r="AR25" s="66"/>
      <c r="AS25"/>
      <c r="AT25"/>
      <c r="AU25"/>
      <c r="AV25"/>
      <c r="AW25"/>
      <c r="AX25"/>
    </row>
    <row r="26" spans="1:54" s="29" customFormat="1" ht="18.600000000000001" customHeight="1">
      <c r="A26"/>
      <c r="B26" s="58" t="s">
        <v>14</v>
      </c>
      <c r="C26" s="58"/>
      <c r="D26" s="58"/>
      <c r="E26" s="58"/>
      <c r="F26" s="58"/>
      <c r="G26" s="58"/>
      <c r="H26" s="58"/>
      <c r="I26" s="58"/>
      <c r="J26" s="58"/>
      <c r="K26" s="58"/>
      <c r="L26" s="58"/>
      <c r="M26" s="58"/>
      <c r="N26" s="58"/>
      <c r="O26" s="58"/>
      <c r="P26" s="58"/>
      <c r="Q26" s="58"/>
      <c r="R26" s="58"/>
      <c r="S26" s="58"/>
      <c r="T26" s="58"/>
      <c r="U26" s="58"/>
      <c r="V26" s="58"/>
      <c r="W26" s="66"/>
      <c r="X26" s="66"/>
      <c r="Y26" s="66"/>
      <c r="Z26" s="66"/>
      <c r="AA26" s="66"/>
      <c r="AB26" s="66"/>
      <c r="AC26" s="66"/>
      <c r="AD26" s="66"/>
      <c r="AE26" s="66"/>
      <c r="AF26" s="66"/>
      <c r="AG26" s="66"/>
      <c r="AH26" s="66"/>
      <c r="AI26" s="66"/>
      <c r="AJ26" s="66"/>
      <c r="AK26" s="66"/>
      <c r="AL26" s="66"/>
      <c r="AM26" s="66"/>
      <c r="AN26" s="66"/>
      <c r="AO26" s="66"/>
      <c r="AP26" s="66"/>
      <c r="AQ26" s="66"/>
      <c r="AR26" s="66"/>
      <c r="AS26"/>
      <c r="AT26"/>
      <c r="AU26"/>
      <c r="AV26"/>
      <c r="AW26"/>
      <c r="AX26"/>
    </row>
    <row r="27" spans="1:54" s="29" customFormat="1" ht="14.1" customHeight="1">
      <c r="A27"/>
      <c r="B27" s="44" t="s">
        <v>15</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68"/>
      <c r="AK27" s="68"/>
      <c r="AL27" s="68"/>
      <c r="AM27" s="68"/>
      <c r="AN27" s="68"/>
      <c r="AO27" s="67"/>
      <c r="AP27" s="67"/>
      <c r="AQ27" s="67"/>
      <c r="AR27" s="67"/>
      <c r="AS27"/>
      <c r="AT27"/>
      <c r="AU27"/>
      <c r="AV27"/>
      <c r="AW27"/>
      <c r="AX27"/>
    </row>
    <row r="28" spans="1:54" s="29" customFormat="1" ht="14.1" customHeight="1">
      <c r="A28"/>
      <c r="B28" s="45" t="s">
        <v>16</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c r="AT28"/>
      <c r="AU28"/>
      <c r="AV28"/>
      <c r="AW28"/>
      <c r="AX28"/>
    </row>
    <row r="29" spans="1:54" s="29" customFormat="1" ht="9.6" customHeight="1">
      <c r="A29"/>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c r="AT29"/>
      <c r="AU29"/>
      <c r="AV29"/>
      <c r="AW29"/>
      <c r="AX29"/>
    </row>
    <row r="30" spans="1:54" s="29" customFormat="1" ht="25.5" customHeight="1">
      <c r="A30"/>
      <c r="B30" s="69" t="s">
        <v>17</v>
      </c>
      <c r="C30" s="69"/>
      <c r="D30" s="69"/>
      <c r="E30" s="69"/>
      <c r="F30" s="69"/>
      <c r="G30" s="69"/>
      <c r="H30" s="69"/>
      <c r="I30" s="69"/>
      <c r="J30" s="69"/>
      <c r="K30" s="69"/>
      <c r="L30" s="69"/>
      <c r="M30" s="54"/>
      <c r="N30" s="54"/>
      <c r="O30" s="54"/>
      <c r="P30" s="54"/>
      <c r="Q30" s="54"/>
      <c r="R30" s="54"/>
      <c r="S30" s="54"/>
      <c r="T30" s="54"/>
      <c r="U30" s="54"/>
      <c r="V30" s="54"/>
      <c r="W30"/>
      <c r="X30"/>
      <c r="Y30"/>
      <c r="Z30"/>
      <c r="AA30"/>
      <c r="AB30"/>
      <c r="AC30"/>
      <c r="AD30"/>
      <c r="AE30"/>
      <c r="AF30"/>
      <c r="AG30"/>
      <c r="AH30"/>
      <c r="AI30"/>
      <c r="AJ30"/>
      <c r="AK30"/>
      <c r="AL30"/>
      <c r="AM30"/>
      <c r="AN30"/>
      <c r="AO30"/>
      <c r="AP30"/>
      <c r="AQ30"/>
      <c r="AR30"/>
      <c r="AS30"/>
      <c r="AT30"/>
      <c r="AU30"/>
      <c r="AV30"/>
      <c r="AW30"/>
      <c r="AX30"/>
    </row>
    <row r="31" spans="1:54" s="29" customFormat="1" ht="23.45" customHeight="1">
      <c r="A31"/>
      <c r="B31" s="70" t="s">
        <v>18</v>
      </c>
      <c r="C31" s="70"/>
      <c r="D31" s="70"/>
      <c r="E31" s="71"/>
      <c r="F31" s="72"/>
      <c r="G31" s="72"/>
      <c r="H31" s="72"/>
      <c r="I31" s="72"/>
      <c r="J31" s="72"/>
      <c r="K31" s="72"/>
      <c r="L31" s="72"/>
      <c r="M31" s="73"/>
      <c r="N31" s="74"/>
      <c r="O31" s="74"/>
      <c r="P31" s="74"/>
      <c r="Q31" s="74"/>
      <c r="R31" s="74"/>
      <c r="S31" s="74"/>
      <c r="T31" s="74"/>
      <c r="U31" s="74"/>
      <c r="V31" s="75"/>
      <c r="W31"/>
      <c r="X31"/>
      <c r="Y31"/>
      <c r="Z31"/>
      <c r="AA31"/>
      <c r="AB31"/>
      <c r="AC31"/>
      <c r="AD31"/>
      <c r="AE31"/>
      <c r="AF31"/>
      <c r="AG31"/>
      <c r="AH31"/>
      <c r="AI31"/>
      <c r="AJ31"/>
      <c r="AK31"/>
      <c r="AL31"/>
      <c r="AM31"/>
      <c r="AN31"/>
      <c r="AO31"/>
      <c r="AP31"/>
      <c r="AQ31"/>
      <c r="AR31"/>
      <c r="AS31"/>
      <c r="AT31"/>
      <c r="AU31"/>
      <c r="AV31"/>
      <c r="AW31"/>
      <c r="AX31"/>
    </row>
    <row r="32" spans="1:54" s="29" customFormat="1" ht="23.25" customHeight="1">
      <c r="A32"/>
      <c r="B32"/>
      <c r="C32" s="6"/>
      <c r="D32" s="6"/>
      <c r="E32" s="12" t="str">
        <f>IF($E$31="","※ 単位を選択し、1デバイス当たりのデータ量を入力してください。","")</f>
        <v>※ 単位を選択し、1デバイス当たりのデータ量を入力してください。</v>
      </c>
      <c r="F32" s="6"/>
      <c r="G32" s="6"/>
      <c r="H32" s="6"/>
      <c r="I32" s="6"/>
      <c r="J32" s="6"/>
      <c r="K32" s="6"/>
      <c r="L32" s="6"/>
      <c r="M32" s="6"/>
      <c r="N32" s="6"/>
      <c r="O32" s="6"/>
      <c r="P32" s="6"/>
      <c r="Q32" s="6"/>
      <c r="R32" s="6"/>
      <c r="S32" s="6"/>
      <c r="T32" s="6"/>
      <c r="U32" s="6"/>
      <c r="V32" s="6"/>
      <c r="W32"/>
      <c r="X32"/>
      <c r="Y32"/>
      <c r="Z32"/>
      <c r="AA32"/>
      <c r="AB32"/>
      <c r="AC32"/>
      <c r="AD32"/>
      <c r="AE32"/>
      <c r="AF32"/>
      <c r="AG32"/>
      <c r="AH32"/>
      <c r="AI32"/>
      <c r="AJ32"/>
      <c r="AK32"/>
      <c r="AL32"/>
      <c r="AM32"/>
      <c r="AN32"/>
      <c r="AO32"/>
      <c r="AP32"/>
      <c r="AQ32"/>
      <c r="AR32"/>
      <c r="AS32"/>
      <c r="AT32"/>
      <c r="AU32"/>
      <c r="AV32"/>
      <c r="AW32"/>
      <c r="AX32"/>
    </row>
    <row r="33" spans="1:52" s="29" customFormat="1" ht="16.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2" ht="16.5" customHeight="1"/>
    <row r="35" spans="1:52" ht="16.5" customHeight="1"/>
    <row r="36" spans="1:52" ht="13.5" customHeight="1">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row>
    <row r="37" spans="1:52" ht="10.5" customHeight="1"/>
    <row r="38" spans="1:52" ht="20.100000000000001">
      <c r="B38" s="4" t="s">
        <v>19</v>
      </c>
      <c r="AX38" s="13"/>
      <c r="AY38" s="14"/>
      <c r="AZ38" s="14"/>
    </row>
    <row r="39" spans="1:52" ht="6.95" customHeight="1">
      <c r="AX39" s="13"/>
      <c r="AY39" s="14"/>
      <c r="AZ39" s="14"/>
    </row>
    <row r="40" spans="1:52" ht="27" customHeight="1">
      <c r="B40" s="62" t="s">
        <v>20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X40" s="13"/>
      <c r="AY40" s="15">
        <v>3</v>
      </c>
      <c r="AZ40" s="14"/>
    </row>
    <row r="41" spans="1:52" ht="21.6" customHeight="1">
      <c r="B41" s="58" t="s">
        <v>21</v>
      </c>
      <c r="C41" s="58"/>
      <c r="D41" s="58"/>
      <c r="E41" s="58"/>
      <c r="F41" s="58"/>
      <c r="G41" s="58"/>
      <c r="H41" s="58"/>
      <c r="I41" s="58"/>
      <c r="J41" s="58"/>
      <c r="K41" s="58"/>
      <c r="L41" s="58"/>
      <c r="M41" s="58"/>
      <c r="N41" s="58"/>
      <c r="O41" s="58"/>
      <c r="P41" s="58"/>
      <c r="Q41" s="58"/>
      <c r="R41" s="58"/>
      <c r="S41" s="58"/>
      <c r="T41" s="58"/>
      <c r="U41" s="58"/>
      <c r="V41" s="58"/>
      <c r="W41" s="91">
        <f>$B$10*220</f>
        <v>0</v>
      </c>
      <c r="X41" s="91"/>
      <c r="Y41" s="91"/>
      <c r="Z41" s="91"/>
      <c r="AA41" s="91"/>
      <c r="AB41" s="91"/>
      <c r="AC41" s="91"/>
      <c r="AD41" s="91"/>
      <c r="AE41" s="91"/>
      <c r="AF41" s="91"/>
      <c r="AG41" s="91"/>
      <c r="AH41" s="91"/>
      <c r="AI41" s="91"/>
      <c r="AJ41" s="91"/>
      <c r="AK41" s="91"/>
      <c r="AL41" s="91"/>
      <c r="AM41" s="91"/>
      <c r="AN41" s="91"/>
      <c r="AO41" s="91"/>
      <c r="AP41" s="91"/>
      <c r="AQ41" s="91"/>
      <c r="AR41" s="91"/>
      <c r="AX41" s="13"/>
      <c r="AY41" s="15">
        <v>4</v>
      </c>
      <c r="AZ41" s="14"/>
    </row>
    <row r="42" spans="1:52" ht="21.6" customHeight="1">
      <c r="B42" s="58" t="s">
        <v>22</v>
      </c>
      <c r="C42" s="58"/>
      <c r="D42" s="58"/>
      <c r="E42" s="58"/>
      <c r="F42" s="58"/>
      <c r="G42" s="58"/>
      <c r="H42" s="58"/>
      <c r="I42" s="58"/>
      <c r="J42" s="58"/>
      <c r="K42" s="58"/>
      <c r="L42" s="58"/>
      <c r="M42" s="58"/>
      <c r="N42" s="58"/>
      <c r="O42" s="58"/>
      <c r="P42" s="58"/>
      <c r="Q42" s="58"/>
      <c r="R42" s="58"/>
      <c r="S42" s="58"/>
      <c r="T42" s="58"/>
      <c r="U42" s="58"/>
      <c r="V42" s="58"/>
      <c r="W42" s="91">
        <f>SUM(W14:AR16)*11</f>
        <v>0</v>
      </c>
      <c r="X42" s="91"/>
      <c r="Y42" s="91"/>
      <c r="Z42" s="91"/>
      <c r="AA42" s="91"/>
      <c r="AB42" s="91"/>
      <c r="AC42" s="91"/>
      <c r="AD42" s="91"/>
      <c r="AE42" s="91"/>
      <c r="AF42" s="91"/>
      <c r="AG42" s="91"/>
      <c r="AH42" s="91"/>
      <c r="AI42" s="91"/>
      <c r="AJ42" s="91"/>
      <c r="AK42" s="91"/>
      <c r="AL42" s="91"/>
      <c r="AM42" s="91"/>
      <c r="AN42" s="91"/>
      <c r="AO42" s="91"/>
      <c r="AP42" s="91"/>
      <c r="AQ42" s="91"/>
      <c r="AR42" s="91"/>
      <c r="AX42" s="13"/>
      <c r="AY42" s="15">
        <v>4</v>
      </c>
      <c r="AZ42" s="14"/>
    </row>
    <row r="43" spans="1:52" ht="21.6" customHeight="1">
      <c r="B43" s="58" t="s">
        <v>23</v>
      </c>
      <c r="C43" s="58"/>
      <c r="D43" s="58"/>
      <c r="E43" s="58"/>
      <c r="F43" s="58"/>
      <c r="G43" s="58"/>
      <c r="H43" s="58"/>
      <c r="I43" s="58"/>
      <c r="J43" s="58"/>
      <c r="K43" s="58"/>
      <c r="L43" s="58"/>
      <c r="M43" s="58"/>
      <c r="N43" s="58"/>
      <c r="O43" s="58"/>
      <c r="P43" s="58"/>
      <c r="Q43" s="58"/>
      <c r="R43" s="58"/>
      <c r="S43" s="58"/>
      <c r="T43" s="58"/>
      <c r="U43" s="58"/>
      <c r="V43" s="58"/>
      <c r="W43" s="91">
        <f>W20*110</f>
        <v>0</v>
      </c>
      <c r="X43" s="91"/>
      <c r="Y43" s="91"/>
      <c r="Z43" s="91"/>
      <c r="AA43" s="91"/>
      <c r="AB43" s="91"/>
      <c r="AC43" s="91"/>
      <c r="AD43" s="91"/>
      <c r="AE43" s="91"/>
      <c r="AF43" s="91"/>
      <c r="AG43" s="91"/>
      <c r="AH43" s="91"/>
      <c r="AI43" s="91"/>
      <c r="AJ43" s="91"/>
      <c r="AK43" s="91"/>
      <c r="AL43" s="91"/>
      <c r="AM43" s="91"/>
      <c r="AN43" s="91"/>
      <c r="AO43" s="91"/>
      <c r="AP43" s="91"/>
      <c r="AQ43" s="91"/>
      <c r="AR43" s="91"/>
      <c r="AX43" s="13"/>
      <c r="AY43" s="15">
        <v>4</v>
      </c>
      <c r="AZ43" s="14"/>
    </row>
    <row r="44" spans="1:52" ht="9.6" customHeight="1">
      <c r="B44" s="28"/>
      <c r="C44" s="27"/>
      <c r="AX44" s="13"/>
      <c r="AY44" s="15">
        <v>9</v>
      </c>
      <c r="AZ44" s="14"/>
    </row>
    <row r="45" spans="1:52" ht="27" customHeight="1">
      <c r="B45" s="78" t="s">
        <v>24</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80"/>
      <c r="AX45" s="13"/>
      <c r="AY45" s="14" t="s">
        <v>25</v>
      </c>
      <c r="AZ45" s="14" t="s">
        <v>26</v>
      </c>
    </row>
    <row r="46" spans="1:52" ht="19.5" customHeight="1">
      <c r="B46" s="81" t="s">
        <v>27</v>
      </c>
      <c r="C46" s="82"/>
      <c r="D46" s="82"/>
      <c r="E46" s="82"/>
      <c r="F46" s="82"/>
      <c r="G46" s="82"/>
      <c r="H46" s="82"/>
      <c r="I46" s="82"/>
      <c r="J46" s="82"/>
      <c r="K46" s="82"/>
      <c r="L46" s="82"/>
      <c r="M46" s="82"/>
      <c r="N46" s="82"/>
      <c r="O46" s="82"/>
      <c r="P46" s="82"/>
      <c r="Q46" s="82"/>
      <c r="R46" s="82"/>
      <c r="S46" s="82"/>
      <c r="T46" s="82"/>
      <c r="U46" s="82"/>
      <c r="V46" s="83"/>
      <c r="W46" s="84">
        <f>B10*13</f>
        <v>0</v>
      </c>
      <c r="X46" s="85"/>
      <c r="Y46" s="85"/>
      <c r="Z46" s="85"/>
      <c r="AA46" s="85"/>
      <c r="AB46" s="85"/>
      <c r="AC46" s="85"/>
      <c r="AD46" s="85"/>
      <c r="AE46" s="85"/>
      <c r="AF46" s="85"/>
      <c r="AG46" s="85"/>
      <c r="AH46" s="85"/>
      <c r="AI46" s="85"/>
      <c r="AJ46" s="85"/>
      <c r="AK46" s="85"/>
      <c r="AL46" s="85"/>
      <c r="AM46" s="85"/>
      <c r="AN46" s="85"/>
      <c r="AO46" s="85"/>
      <c r="AP46" s="85"/>
      <c r="AQ46" s="85"/>
      <c r="AR46" s="86"/>
      <c r="AX46" s="13"/>
      <c r="AY46" s="15"/>
      <c r="AZ46" s="14"/>
    </row>
    <row r="47" spans="1:52" ht="17.45" customHeight="1">
      <c r="B47" s="87" t="s">
        <v>28</v>
      </c>
      <c r="C47" s="87"/>
      <c r="D47" s="87"/>
      <c r="E47" s="87"/>
      <c r="F47" s="87"/>
      <c r="G47" s="87"/>
      <c r="H47" s="87"/>
      <c r="I47" s="87"/>
      <c r="J47" s="87"/>
      <c r="K47" s="87"/>
      <c r="L47" s="52" t="s">
        <v>12</v>
      </c>
      <c r="M47" s="52"/>
      <c r="N47" s="52"/>
      <c r="O47" s="52"/>
      <c r="P47" s="52"/>
      <c r="Q47" s="52"/>
      <c r="R47" s="52"/>
      <c r="S47" s="52"/>
      <c r="T47" s="52"/>
      <c r="U47" s="52"/>
      <c r="V47" s="52"/>
      <c r="W47" s="88">
        <f>IF($E$31="1日",$M$31*30*W24,$M$31*W24)</f>
        <v>0</v>
      </c>
      <c r="X47" s="89"/>
      <c r="Y47" s="89"/>
      <c r="Z47" s="89"/>
      <c r="AA47" s="89"/>
      <c r="AB47" s="89"/>
      <c r="AC47" s="89"/>
      <c r="AD47" s="89"/>
      <c r="AE47" s="89"/>
      <c r="AF47" s="89"/>
      <c r="AG47" s="89"/>
      <c r="AH47" s="90"/>
      <c r="AI47" s="91">
        <f>$W$47*6</f>
        <v>0</v>
      </c>
      <c r="AJ47" s="91"/>
      <c r="AK47" s="91"/>
      <c r="AL47" s="91"/>
      <c r="AM47" s="91"/>
      <c r="AN47" s="91"/>
      <c r="AO47" s="91"/>
      <c r="AP47" s="91"/>
      <c r="AQ47" s="91"/>
      <c r="AR47" s="91"/>
      <c r="AX47" s="13"/>
      <c r="AY47" s="15">
        <v>6</v>
      </c>
      <c r="AZ47" s="14"/>
    </row>
    <row r="48" spans="1:52" ht="17.45" customHeight="1">
      <c r="B48" s="87"/>
      <c r="C48" s="87"/>
      <c r="D48" s="87"/>
      <c r="E48" s="87"/>
      <c r="F48" s="87"/>
      <c r="G48" s="87"/>
      <c r="H48" s="87"/>
      <c r="I48" s="87"/>
      <c r="J48" s="87"/>
      <c r="K48" s="87"/>
      <c r="L48" s="52" t="s">
        <v>29</v>
      </c>
      <c r="M48" s="52"/>
      <c r="N48" s="52"/>
      <c r="O48" s="52"/>
      <c r="P48" s="52"/>
      <c r="Q48" s="52"/>
      <c r="R48" s="52"/>
      <c r="S48" s="52"/>
      <c r="T48" s="52"/>
      <c r="U48" s="52"/>
      <c r="V48" s="52"/>
      <c r="W48" s="88">
        <f>IF($E$31="1日",$M$31*30*W25,$M$31*W25)</f>
        <v>0</v>
      </c>
      <c r="X48" s="89"/>
      <c r="Y48" s="89"/>
      <c r="Z48" s="89"/>
      <c r="AA48" s="89"/>
      <c r="AB48" s="89"/>
      <c r="AC48" s="89"/>
      <c r="AD48" s="89"/>
      <c r="AE48" s="89"/>
      <c r="AF48" s="89"/>
      <c r="AG48" s="89"/>
      <c r="AH48" s="90"/>
      <c r="AI48" s="91">
        <f>$W$48*6</f>
        <v>0</v>
      </c>
      <c r="AJ48" s="91"/>
      <c r="AK48" s="91"/>
      <c r="AL48" s="91"/>
      <c r="AM48" s="91"/>
      <c r="AN48" s="91"/>
      <c r="AO48" s="91"/>
      <c r="AP48" s="91"/>
      <c r="AQ48" s="91"/>
      <c r="AR48" s="91"/>
      <c r="AX48" s="13"/>
      <c r="AY48" s="15">
        <v>7</v>
      </c>
      <c r="AZ48" s="14"/>
    </row>
    <row r="49" spans="2:52" ht="17.45" customHeight="1">
      <c r="B49" s="87"/>
      <c r="C49" s="87"/>
      <c r="D49" s="87"/>
      <c r="E49" s="87"/>
      <c r="F49" s="87"/>
      <c r="G49" s="87"/>
      <c r="H49" s="87"/>
      <c r="I49" s="87"/>
      <c r="J49" s="87"/>
      <c r="K49" s="87"/>
      <c r="L49" s="52" t="s">
        <v>30</v>
      </c>
      <c r="M49" s="52"/>
      <c r="N49" s="52"/>
      <c r="O49" s="52"/>
      <c r="P49" s="52"/>
      <c r="Q49" s="52"/>
      <c r="R49" s="52"/>
      <c r="S49" s="52"/>
      <c r="T49" s="52"/>
      <c r="U49" s="52"/>
      <c r="V49" s="52"/>
      <c r="W49" s="92">
        <f>IF($E$31="1日",$M$31*30*W26,$M$31*W26)</f>
        <v>0</v>
      </c>
      <c r="X49" s="92"/>
      <c r="Y49" s="92"/>
      <c r="Z49" s="92"/>
      <c r="AA49" s="92"/>
      <c r="AB49" s="92"/>
      <c r="AC49" s="92"/>
      <c r="AD49" s="92"/>
      <c r="AE49" s="92"/>
      <c r="AF49" s="92"/>
      <c r="AG49" s="92"/>
      <c r="AH49" s="92"/>
      <c r="AI49" s="91">
        <f>$W$49*40</f>
        <v>0</v>
      </c>
      <c r="AJ49" s="91"/>
      <c r="AK49" s="91"/>
      <c r="AL49" s="91"/>
      <c r="AM49" s="91"/>
      <c r="AN49" s="91"/>
      <c r="AO49" s="91"/>
      <c r="AP49" s="91"/>
      <c r="AQ49" s="91"/>
      <c r="AR49" s="91"/>
      <c r="AX49" s="13"/>
      <c r="AY49" s="15">
        <v>8</v>
      </c>
      <c r="AZ49" s="14"/>
    </row>
    <row r="50" spans="2:52" ht="18" customHeight="1">
      <c r="B50" s="1"/>
      <c r="W50" s="1"/>
      <c r="AX50" s="13"/>
      <c r="AY50" s="15">
        <v>11</v>
      </c>
      <c r="AZ50" s="14"/>
    </row>
    <row r="51" spans="2:52" ht="32.25" customHeight="1">
      <c r="B51" s="52" t="s">
        <v>31</v>
      </c>
      <c r="C51" s="52"/>
      <c r="D51" s="52"/>
      <c r="E51" s="52"/>
      <c r="F51" s="52"/>
      <c r="G51" s="52"/>
      <c r="H51" s="52"/>
      <c r="I51" s="52"/>
      <c r="J51" s="52"/>
      <c r="K51" s="52"/>
      <c r="L51" s="52"/>
      <c r="M51" s="52"/>
      <c r="N51" s="52"/>
      <c r="O51" s="52"/>
      <c r="P51" s="52"/>
      <c r="Q51" s="52"/>
      <c r="R51" s="52"/>
      <c r="S51" s="52"/>
      <c r="T51" s="52"/>
      <c r="U51" s="52"/>
      <c r="V51" s="52"/>
      <c r="W51" s="77">
        <f>W41+W42+W43+AI48+AI49+AI47+W46</f>
        <v>0</v>
      </c>
      <c r="X51" s="77"/>
      <c r="Y51" s="77"/>
      <c r="Z51" s="77"/>
      <c r="AA51" s="77"/>
      <c r="AB51" s="77"/>
      <c r="AC51" s="77"/>
      <c r="AD51" s="77"/>
      <c r="AE51" s="77"/>
      <c r="AF51" s="77"/>
      <c r="AG51" s="77"/>
      <c r="AH51" s="77"/>
      <c r="AI51" s="77"/>
      <c r="AJ51" s="77"/>
      <c r="AK51" s="77"/>
      <c r="AL51" s="77"/>
      <c r="AM51" s="77"/>
      <c r="AN51" s="77"/>
      <c r="AO51" s="77"/>
      <c r="AP51" s="77"/>
      <c r="AQ51" s="77"/>
      <c r="AR51" s="77"/>
      <c r="AX51" s="13"/>
      <c r="AY51" s="15">
        <v>12</v>
      </c>
      <c r="AZ51" s="14"/>
    </row>
    <row r="52" spans="2:52" ht="32.1" customHeight="1">
      <c r="B52" s="52" t="s">
        <v>32</v>
      </c>
      <c r="C52" s="52"/>
      <c r="D52" s="52"/>
      <c r="E52" s="52"/>
      <c r="F52" s="52"/>
      <c r="G52" s="52"/>
      <c r="H52" s="52"/>
      <c r="I52" s="52"/>
      <c r="J52" s="52"/>
      <c r="K52" s="52"/>
      <c r="L52" s="52"/>
      <c r="M52" s="52"/>
      <c r="N52" s="52"/>
      <c r="O52" s="52"/>
      <c r="P52" s="52"/>
      <c r="Q52" s="52"/>
      <c r="R52" s="52"/>
      <c r="S52" s="52"/>
      <c r="T52" s="52"/>
      <c r="U52" s="52"/>
      <c r="V52" s="52"/>
      <c r="W52" s="77">
        <f>IF(ISERROR($W$51/B10),0,$W$51/B10)</f>
        <v>0</v>
      </c>
      <c r="X52" s="77"/>
      <c r="Y52" s="77"/>
      <c r="Z52" s="77"/>
      <c r="AA52" s="77"/>
      <c r="AB52" s="77"/>
      <c r="AC52" s="77"/>
      <c r="AD52" s="77"/>
      <c r="AE52" s="77"/>
      <c r="AF52" s="77"/>
      <c r="AG52" s="77"/>
      <c r="AH52" s="77"/>
      <c r="AI52" s="77"/>
      <c r="AJ52" s="77"/>
      <c r="AK52" s="77"/>
      <c r="AL52" s="77"/>
      <c r="AM52" s="77"/>
      <c r="AN52" s="77"/>
      <c r="AO52" s="77"/>
      <c r="AP52" s="77"/>
      <c r="AQ52" s="77"/>
      <c r="AR52" s="77"/>
      <c r="AX52" s="13"/>
      <c r="AY52" s="15">
        <v>13</v>
      </c>
      <c r="AZ52" s="14"/>
    </row>
    <row r="53" spans="2:52" ht="6.95" customHeight="1">
      <c r="AX53" s="13"/>
      <c r="AY53" s="15"/>
      <c r="AZ53" s="14"/>
    </row>
    <row r="54" spans="2:52" ht="13.5" customHeight="1">
      <c r="B54" s="41" t="s">
        <v>33</v>
      </c>
      <c r="AX54" s="13"/>
      <c r="AY54" s="15">
        <v>14</v>
      </c>
      <c r="AZ54" s="14"/>
    </row>
    <row r="55" spans="2:52" ht="14.45" customHeight="1">
      <c r="C55" s="42" t="s">
        <v>34</v>
      </c>
      <c r="AX55" s="13"/>
      <c r="AY55" s="15">
        <v>14</v>
      </c>
      <c r="AZ55" s="14"/>
    </row>
    <row r="56" spans="2:52" ht="14.45" customHeight="1">
      <c r="AX56" s="13"/>
      <c r="AY56" s="15"/>
      <c r="AZ56" s="14"/>
    </row>
    <row r="57" spans="2:52" ht="15" customHeight="1">
      <c r="B57" s="7" t="s">
        <v>35</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9"/>
      <c r="AX57" s="13"/>
      <c r="AY57" s="15">
        <v>15</v>
      </c>
      <c r="AZ57" s="14"/>
    </row>
    <row r="58" spans="2:52" ht="21" customHeight="1">
      <c r="B58" s="34" t="s">
        <v>36</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1"/>
      <c r="AX58" s="13"/>
      <c r="AY58" s="15">
        <v>16</v>
      </c>
      <c r="AZ58" s="14"/>
    </row>
    <row r="59" spans="2:52">
      <c r="AX59" s="13"/>
      <c r="AY59" s="15">
        <v>17</v>
      </c>
      <c r="AZ59" s="14"/>
    </row>
    <row r="60" spans="2:52">
      <c r="AX60" s="13"/>
      <c r="AY60" s="15">
        <v>18</v>
      </c>
      <c r="AZ60" s="14"/>
    </row>
    <row r="61" spans="2:52">
      <c r="AX61" s="13"/>
      <c r="AY61" s="15">
        <v>19</v>
      </c>
      <c r="AZ61" s="14"/>
    </row>
    <row r="62" spans="2:52">
      <c r="AX62" s="13"/>
      <c r="AY62" s="15">
        <v>20</v>
      </c>
      <c r="AZ62" s="14"/>
    </row>
    <row r="63" spans="2:52">
      <c r="AX63" s="13"/>
      <c r="AY63" s="15">
        <v>21</v>
      </c>
      <c r="AZ63" s="14"/>
    </row>
    <row r="64" spans="2:52">
      <c r="AX64" s="13"/>
      <c r="AY64" s="15">
        <v>22</v>
      </c>
      <c r="AZ64" s="14"/>
    </row>
    <row r="65" spans="50:52">
      <c r="AX65" s="13"/>
      <c r="AY65" s="15">
        <v>23</v>
      </c>
      <c r="AZ65" s="14"/>
    </row>
    <row r="66" spans="50:52">
      <c r="AX66" s="13"/>
      <c r="AY66" s="15">
        <v>24</v>
      </c>
      <c r="AZ66" s="14"/>
    </row>
    <row r="67" spans="50:52">
      <c r="AX67" s="13"/>
      <c r="AY67" s="15">
        <v>25</v>
      </c>
      <c r="AZ67" s="14"/>
    </row>
    <row r="68" spans="50:52">
      <c r="AX68" s="13"/>
      <c r="AY68" s="15">
        <v>26</v>
      </c>
      <c r="AZ68" s="14"/>
    </row>
    <row r="69" spans="50:52">
      <c r="AX69" s="13"/>
      <c r="AY69" s="15">
        <v>27</v>
      </c>
      <c r="AZ69" s="14"/>
    </row>
    <row r="70" spans="50:52">
      <c r="AX70" s="13"/>
      <c r="AY70" s="15">
        <v>28</v>
      </c>
      <c r="AZ70" s="14"/>
    </row>
    <row r="71" spans="50:52">
      <c r="AX71" s="13"/>
      <c r="AY71" s="15">
        <v>29</v>
      </c>
      <c r="AZ71" s="14"/>
    </row>
    <row r="72" spans="50:52">
      <c r="AX72" s="13"/>
      <c r="AY72" s="15">
        <v>30</v>
      </c>
      <c r="AZ72" s="14"/>
    </row>
    <row r="73" spans="50:52">
      <c r="AX73" s="13"/>
      <c r="AY73" s="15">
        <v>31</v>
      </c>
      <c r="AZ73" s="14"/>
    </row>
    <row r="74" spans="50:52">
      <c r="AX74" s="13"/>
      <c r="AY74" s="15">
        <v>32</v>
      </c>
      <c r="AZ74" s="14"/>
    </row>
    <row r="75" spans="50:52">
      <c r="AX75" s="13"/>
      <c r="AY75" s="15">
        <v>33</v>
      </c>
      <c r="AZ75" s="14"/>
    </row>
    <row r="76" spans="50:52">
      <c r="AX76" s="13"/>
      <c r="AY76" s="15">
        <v>34</v>
      </c>
      <c r="AZ76" s="14"/>
    </row>
    <row r="77" spans="50:52">
      <c r="AX77" s="13"/>
      <c r="AY77" s="15">
        <v>35</v>
      </c>
      <c r="AZ77" s="14"/>
    </row>
    <row r="78" spans="50:52">
      <c r="AX78" s="13"/>
      <c r="AY78" s="15">
        <v>36</v>
      </c>
      <c r="AZ78" s="14"/>
    </row>
    <row r="79" spans="50:52">
      <c r="AX79" s="13"/>
      <c r="AY79" s="15">
        <v>37</v>
      </c>
      <c r="AZ79" s="14"/>
    </row>
    <row r="80" spans="50:52">
      <c r="AX80" s="13"/>
      <c r="AY80" s="15">
        <v>38</v>
      </c>
      <c r="AZ80" s="14"/>
    </row>
    <row r="81" spans="50:52">
      <c r="AX81" s="13"/>
      <c r="AY81" s="15">
        <v>39</v>
      </c>
      <c r="AZ81" s="14"/>
    </row>
    <row r="82" spans="50:52">
      <c r="AX82" s="13"/>
      <c r="AY82" s="15">
        <v>40</v>
      </c>
      <c r="AZ82" s="14"/>
    </row>
    <row r="83" spans="50:52">
      <c r="AX83" s="13"/>
      <c r="AZ83" s="14"/>
    </row>
    <row r="84" spans="50:52">
      <c r="AX84" s="13"/>
      <c r="AZ84" s="14"/>
    </row>
  </sheetData>
  <sheetProtection algorithmName="SHA-512" hashValue="eKSBNG8YfFxbHI23tO6I3mou+5gfrpp+jRl0Tnwgv6NunzxeXLWiUaBb9cxjePXw3Y5i1Dq0/p9wFh92bIvpjA==" saltValue="GQYTGKsxxGtDb2FzSygWLw==" spinCount="100000" sheet="1" objects="1" scenarios="1"/>
  <mergeCells count="52">
    <mergeCell ref="AI49:AR49"/>
    <mergeCell ref="B41:V41"/>
    <mergeCell ref="W41:AR41"/>
    <mergeCell ref="B42:V42"/>
    <mergeCell ref="W42:AR42"/>
    <mergeCell ref="B43:V43"/>
    <mergeCell ref="W43:AR43"/>
    <mergeCell ref="B51:V51"/>
    <mergeCell ref="W51:AR51"/>
    <mergeCell ref="B52:V52"/>
    <mergeCell ref="W52:AR52"/>
    <mergeCell ref="B45:AR45"/>
    <mergeCell ref="B46:V46"/>
    <mergeCell ref="W46:AR46"/>
    <mergeCell ref="B47:K49"/>
    <mergeCell ref="L47:V47"/>
    <mergeCell ref="W47:AH47"/>
    <mergeCell ref="AI47:AR47"/>
    <mergeCell ref="L48:V48"/>
    <mergeCell ref="W48:AH48"/>
    <mergeCell ref="AI48:AR48"/>
    <mergeCell ref="L49:V49"/>
    <mergeCell ref="W49:AH49"/>
    <mergeCell ref="B40:AR40"/>
    <mergeCell ref="B23:AR23"/>
    <mergeCell ref="B24:V24"/>
    <mergeCell ref="W24:AR24"/>
    <mergeCell ref="B25:V25"/>
    <mergeCell ref="W25:AR25"/>
    <mergeCell ref="B26:V26"/>
    <mergeCell ref="W26:AR26"/>
    <mergeCell ref="AO27:AR27"/>
    <mergeCell ref="AJ27:AN27"/>
    <mergeCell ref="B30:V30"/>
    <mergeCell ref="B31:D31"/>
    <mergeCell ref="E31:L31"/>
    <mergeCell ref="M31:V31"/>
    <mergeCell ref="A36:AS36"/>
    <mergeCell ref="B20:V20"/>
    <mergeCell ref="W20:AR20"/>
    <mergeCell ref="A5:AS5"/>
    <mergeCell ref="AJ7:AS9"/>
    <mergeCell ref="B9:V9"/>
    <mergeCell ref="B10:V10"/>
    <mergeCell ref="B13:AR13"/>
    <mergeCell ref="B14:V14"/>
    <mergeCell ref="W14:AR14"/>
    <mergeCell ref="B15:V15"/>
    <mergeCell ref="W15:AR15"/>
    <mergeCell ref="B16:V16"/>
    <mergeCell ref="W16:AR16"/>
    <mergeCell ref="B19:AR19"/>
  </mergeCells>
  <phoneticPr fontId="2"/>
  <conditionalFormatting sqref="B10:V10">
    <cfRule type="containsBlanks" dxfId="17" priority="17" stopIfTrue="1">
      <formula>LEN(TRIM(B10))=0</formula>
    </cfRule>
  </conditionalFormatting>
  <conditionalFormatting sqref="E31:V31">
    <cfRule type="containsBlanks" dxfId="16" priority="18" stopIfTrue="1">
      <formula>LEN(TRIM(E31))=0</formula>
    </cfRule>
  </conditionalFormatting>
  <conditionalFormatting sqref="W24">
    <cfRule type="expression" dxfId="15" priority="15">
      <formula>$B$10&lt;$W$24+$W$25+$W$26</formula>
    </cfRule>
  </conditionalFormatting>
  <conditionalFormatting sqref="W46 W47:AR49 W51:AR52">
    <cfRule type="cellIs" dxfId="14" priority="7" operator="equal">
      <formula>0</formula>
    </cfRule>
  </conditionalFormatting>
  <conditionalFormatting sqref="W46 W47:AR49">
    <cfRule type="cellIs" dxfId="13" priority="8" operator="lessThan">
      <formula>0</formula>
    </cfRule>
  </conditionalFormatting>
  <conditionalFormatting sqref="W24:AR24">
    <cfRule type="expression" dxfId="12" priority="3">
      <formula>$B$10&lt;$W$24+$W$25+$W$26</formula>
    </cfRule>
    <cfRule type="cellIs" dxfId="11" priority="12" operator="equal">
      <formula>"100枚"</formula>
    </cfRule>
  </conditionalFormatting>
  <conditionalFormatting sqref="W24:AR26">
    <cfRule type="expression" dxfId="10" priority="1">
      <formula>$B$10&lt;$W$24+$W$25+$W$26</formula>
    </cfRule>
    <cfRule type="expression" dxfId="9" priority="9">
      <formula>$B$10=""</formula>
    </cfRule>
    <cfRule type="expression" dxfId="8" priority="11">
      <formula>$B$10&gt;$W$24+$W$25+$W$26</formula>
    </cfRule>
    <cfRule type="expression" dxfId="7" priority="13">
      <formula>$W$24+$W$25+$W$26=$B$10</formula>
    </cfRule>
    <cfRule type="expression" dxfId="6" priority="14">
      <formula>$B$10&gt;0</formula>
    </cfRule>
  </conditionalFormatting>
  <conditionalFormatting sqref="W25:AR26">
    <cfRule type="expression" dxfId="5" priority="6">
      <formula>$B$10&lt;$W$24+$W$25+$W$26</formula>
    </cfRule>
  </conditionalFormatting>
  <conditionalFormatting sqref="W26:AR26">
    <cfRule type="expression" dxfId="4" priority="2">
      <formula>$B$10&lt;$W$24+$W$25+$W$26</formula>
    </cfRule>
    <cfRule type="expression" dxfId="3" priority="5" stopIfTrue="1">
      <formula>$B$10&lt;$W$24+$W$25+$W$26</formula>
    </cfRule>
  </conditionalFormatting>
  <conditionalFormatting sqref="W41:AR43">
    <cfRule type="cellIs" dxfId="2" priority="4" operator="equal">
      <formula>0</formula>
    </cfRule>
  </conditionalFormatting>
  <conditionalFormatting sqref="W52:AR52">
    <cfRule type="cellIs" dxfId="1" priority="10" operator="lessThan">
      <formula>1</formula>
    </cfRule>
    <cfRule type="containsErrors" dxfId="0" priority="16">
      <formula>ISERROR(W52)</formula>
    </cfRule>
  </conditionalFormatting>
  <dataValidations count="5">
    <dataValidation type="whole" errorStyle="warning" imeMode="halfAlpha" allowBlank="1" showInputMessage="1" showErrorMessage="1" error="合計値は、①の契約台数と同じ値になるように入力してください" sqref="W24:AR26" xr:uid="{89E07348-CCB1-481A-8DCF-56857089F42C}">
      <formula1>0</formula1>
      <formula2>$B$10</formula2>
    </dataValidation>
    <dataValidation type="list" allowBlank="1" showInputMessage="1" showErrorMessage="1" sqref="E31:L31" xr:uid="{4BFB7118-0400-4ED3-B5A0-4DF841769324}">
      <formula1>"1日,1ヶ月"</formula1>
    </dataValidation>
    <dataValidation type="whole" errorStyle="warning" imeMode="halfAlpha" allowBlank="1" showInputMessage="1" showErrorMessage="1" error="合計値がSIM希望枚数は同じ値になるように入力してください" sqref="W14:AR16" xr:uid="{BAF8D5E7-341C-4BA2-BC55-49AAC3265679}">
      <formula1>0</formula1>
      <formula2>$B$10</formula2>
    </dataValidation>
    <dataValidation imeMode="halfAlpha" allowBlank="1" showInputMessage="1" showErrorMessage="1" sqref="B10:V10 M31:V31" xr:uid="{8013D2E3-2448-4E50-98CF-BDF493C57C9B}"/>
    <dataValidation type="list" errorStyle="warning" allowBlank="1" showInputMessage="1" showErrorMessage="1" error="プルダウンメニューより容量を選択してください。" sqref="W20:AR20" xr:uid="{B3EF615C-5805-4D77-994B-DC4EE8686720}">
      <formula1>"1,2,3,4,5,6,7,8,9,10,11,12,13,14,15,16,17,18,19,2"</formula1>
    </dataValidation>
  </dataValidations>
  <hyperlinks>
    <hyperlink ref="B58" r:id="rId1" xr:uid="{A2B9B5E7-3BE7-40DA-BE61-9F24A40AC14C}"/>
  </hyperlinks>
  <pageMargins left="0.78740157480314965" right="0.59055118110236227" top="0.39370078740157483" bottom="0.39370078740157483" header="0.39370078740157483" footer="0.39370078740157483"/>
  <pageSetup paperSize="9" scale="6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8E8C0-B2F2-41B3-8FCB-99D84AE42112}">
  <sheetPr>
    <tabColor theme="7"/>
    <pageSetUpPr fitToPage="1"/>
  </sheetPr>
  <dimension ref="A6:AZ41"/>
  <sheetViews>
    <sheetView showGridLines="0" view="pageBreakPreview" zoomScaleNormal="100" zoomScaleSheetLayoutView="100" workbookViewId="0"/>
  </sheetViews>
  <sheetFormatPr defaultColWidth="2.125" defaultRowHeight="18"/>
  <cols>
    <col min="2" max="2" width="1.5" customWidth="1"/>
    <col min="3" max="3" width="2" customWidth="1"/>
  </cols>
  <sheetData>
    <row r="6" spans="1:47" ht="29.1">
      <c r="A6" s="110" t="s">
        <v>37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row>
    <row r="7" spans="1:47" ht="15.6" customHeight="1">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row>
    <row r="8" spans="1:47" ht="9.6" customHeight="1">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row>
    <row r="9" spans="1:47" ht="15.95" customHeight="1">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row>
    <row r="10" spans="1:47" ht="9" customHeight="1">
      <c r="E10" s="35" t="s">
        <v>38</v>
      </c>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row>
    <row r="11" spans="1:47">
      <c r="F11" s="35" t="s">
        <v>39</v>
      </c>
    </row>
    <row r="21" spans="4:43" ht="20.100000000000001">
      <c r="D21" s="40" t="s">
        <v>40</v>
      </c>
    </row>
    <row r="22" spans="4:43" ht="28.5" customHeight="1">
      <c r="E22" s="107" t="s">
        <v>41</v>
      </c>
      <c r="F22" s="108"/>
      <c r="G22" s="108"/>
      <c r="H22" s="108"/>
      <c r="I22" s="108"/>
      <c r="J22" s="108"/>
      <c r="K22" s="108"/>
      <c r="L22" s="108"/>
      <c r="M22" s="108"/>
      <c r="N22" s="108"/>
      <c r="O22" s="108"/>
      <c r="P22" s="108"/>
      <c r="Q22" s="108"/>
      <c r="R22" s="108"/>
      <c r="S22" s="108"/>
      <c r="T22" s="108"/>
      <c r="U22" s="109"/>
      <c r="V22" s="111" t="s">
        <v>42</v>
      </c>
      <c r="W22" s="99"/>
      <c r="X22" s="99"/>
      <c r="Y22" s="99"/>
      <c r="Z22" s="99"/>
      <c r="AA22" s="99"/>
      <c r="AB22" s="99"/>
      <c r="AC22" s="99"/>
      <c r="AD22" s="99"/>
      <c r="AE22" s="99"/>
      <c r="AF22" s="99"/>
      <c r="AG22" s="99"/>
      <c r="AH22" s="99"/>
      <c r="AI22" s="99"/>
      <c r="AJ22" s="99"/>
      <c r="AK22" s="99"/>
      <c r="AL22" s="99"/>
      <c r="AM22" s="99"/>
      <c r="AN22" s="99"/>
      <c r="AO22" s="99"/>
      <c r="AP22" s="99"/>
      <c r="AQ22" s="100"/>
    </row>
    <row r="23" spans="4:43" ht="21" customHeight="1">
      <c r="E23" s="112" t="s">
        <v>43</v>
      </c>
      <c r="F23" s="113"/>
      <c r="G23" s="113"/>
      <c r="H23" s="113"/>
      <c r="I23" s="113"/>
      <c r="J23" s="113"/>
      <c r="K23" s="113"/>
      <c r="L23" s="113"/>
      <c r="M23" s="113"/>
      <c r="N23" s="113"/>
      <c r="O23" s="113"/>
      <c r="P23" s="113"/>
      <c r="Q23" s="113"/>
      <c r="R23" s="113"/>
      <c r="S23" s="113"/>
      <c r="T23" s="113"/>
      <c r="U23" s="114"/>
      <c r="V23" s="115" t="s">
        <v>44</v>
      </c>
      <c r="W23" s="115"/>
      <c r="X23" s="115"/>
      <c r="Y23" s="115"/>
      <c r="Z23" s="115"/>
      <c r="AA23" s="115"/>
      <c r="AB23" s="115"/>
      <c r="AC23" s="115"/>
      <c r="AD23" s="115"/>
      <c r="AE23" s="115"/>
      <c r="AF23" s="115"/>
      <c r="AG23" s="115" t="s">
        <v>45</v>
      </c>
      <c r="AH23" s="115"/>
      <c r="AI23" s="115"/>
      <c r="AJ23" s="115"/>
      <c r="AK23" s="115"/>
      <c r="AL23" s="115"/>
      <c r="AM23" s="115"/>
      <c r="AN23" s="115"/>
      <c r="AO23" s="115"/>
      <c r="AP23" s="115"/>
      <c r="AQ23" s="115"/>
    </row>
    <row r="24" spans="4:43" ht="21" customHeight="1">
      <c r="E24" s="96"/>
      <c r="F24" s="97"/>
      <c r="G24" s="97"/>
      <c r="H24" s="97"/>
      <c r="I24" s="97"/>
      <c r="J24" s="97"/>
      <c r="K24" s="97"/>
      <c r="L24" s="97"/>
      <c r="M24" s="97"/>
      <c r="N24" s="97"/>
      <c r="O24" s="97"/>
      <c r="P24" s="97"/>
      <c r="Q24" s="97"/>
      <c r="R24" s="97"/>
      <c r="S24" s="97"/>
      <c r="T24" s="97"/>
      <c r="U24" s="98"/>
      <c r="V24" s="115" t="s">
        <v>46</v>
      </c>
      <c r="W24" s="115"/>
      <c r="X24" s="115"/>
      <c r="Y24" s="115"/>
      <c r="Z24" s="115"/>
      <c r="AA24" s="115"/>
      <c r="AB24" s="115"/>
      <c r="AC24" s="115"/>
      <c r="AD24" s="115"/>
      <c r="AE24" s="115"/>
      <c r="AF24" s="115"/>
      <c r="AG24" s="115" t="s">
        <v>47</v>
      </c>
      <c r="AH24" s="115"/>
      <c r="AI24" s="115"/>
      <c r="AJ24" s="115"/>
      <c r="AK24" s="115"/>
      <c r="AL24" s="115"/>
      <c r="AM24" s="115"/>
      <c r="AN24" s="115"/>
      <c r="AO24" s="115"/>
      <c r="AP24" s="115"/>
      <c r="AQ24" s="115"/>
    </row>
    <row r="27" spans="4:43" ht="19.5" customHeight="1">
      <c r="D27" s="40" t="s">
        <v>48</v>
      </c>
      <c r="E27" s="19"/>
    </row>
    <row r="28" spans="4:43" ht="23.45" customHeight="1">
      <c r="E28" s="107" t="s">
        <v>49</v>
      </c>
      <c r="F28" s="108"/>
      <c r="G28" s="108"/>
      <c r="H28" s="108"/>
      <c r="I28" s="108"/>
      <c r="J28" s="108"/>
      <c r="K28" s="108"/>
      <c r="L28" s="108"/>
      <c r="M28" s="108"/>
      <c r="N28" s="108"/>
      <c r="O28" s="108"/>
      <c r="P28" s="108"/>
      <c r="Q28" s="108"/>
      <c r="R28" s="108"/>
      <c r="S28" s="108"/>
      <c r="T28" s="108"/>
      <c r="U28" s="109"/>
      <c r="V28" s="99" t="s">
        <v>50</v>
      </c>
      <c r="W28" s="99"/>
      <c r="X28" s="99"/>
      <c r="Y28" s="99"/>
      <c r="Z28" s="99"/>
      <c r="AA28" s="99"/>
      <c r="AB28" s="99"/>
      <c r="AC28" s="99"/>
      <c r="AD28" s="99"/>
      <c r="AE28" s="99"/>
      <c r="AF28" s="99"/>
      <c r="AG28" s="99"/>
      <c r="AH28" s="99"/>
      <c r="AI28" s="99"/>
      <c r="AJ28" s="99"/>
      <c r="AK28" s="99"/>
      <c r="AL28" s="99"/>
      <c r="AM28" s="99"/>
      <c r="AN28" s="99"/>
      <c r="AO28" s="99"/>
      <c r="AP28" s="99"/>
      <c r="AQ28" s="100"/>
    </row>
    <row r="29" spans="4:43" ht="23.45" customHeight="1">
      <c r="E29" s="107" t="s">
        <v>51</v>
      </c>
      <c r="F29" s="108"/>
      <c r="G29" s="108"/>
      <c r="H29" s="108"/>
      <c r="I29" s="108"/>
      <c r="J29" s="108"/>
      <c r="K29" s="108"/>
      <c r="L29" s="108"/>
      <c r="M29" s="108"/>
      <c r="N29" s="108"/>
      <c r="O29" s="108"/>
      <c r="P29" s="108"/>
      <c r="Q29" s="108"/>
      <c r="R29" s="108"/>
      <c r="S29" s="108"/>
      <c r="T29" s="108"/>
      <c r="U29" s="109"/>
      <c r="V29" s="99" t="s">
        <v>52</v>
      </c>
      <c r="W29" s="99"/>
      <c r="X29" s="99"/>
      <c r="Y29" s="99"/>
      <c r="Z29" s="99"/>
      <c r="AA29" s="99"/>
      <c r="AB29" s="99"/>
      <c r="AC29" s="99"/>
      <c r="AD29" s="99"/>
      <c r="AE29" s="99"/>
      <c r="AF29" s="99"/>
      <c r="AG29" s="99"/>
      <c r="AH29" s="99"/>
      <c r="AI29" s="99"/>
      <c r="AJ29" s="99"/>
      <c r="AK29" s="99"/>
      <c r="AL29" s="99"/>
      <c r="AM29" s="99"/>
      <c r="AN29" s="99"/>
      <c r="AO29" s="99"/>
      <c r="AP29" s="99"/>
      <c r="AQ29" s="100"/>
    </row>
    <row r="30" spans="4:43" ht="23.45" customHeight="1">
      <c r="E30" s="93" t="s">
        <v>53</v>
      </c>
      <c r="F30" s="94"/>
      <c r="G30" s="94"/>
      <c r="H30" s="94"/>
      <c r="I30" s="94"/>
      <c r="J30" s="94"/>
      <c r="K30" s="94"/>
      <c r="L30" s="94"/>
      <c r="M30" s="94"/>
      <c r="N30" s="94"/>
      <c r="O30" s="94"/>
      <c r="P30" s="94"/>
      <c r="Q30" s="94"/>
      <c r="R30" s="94"/>
      <c r="S30" s="94"/>
      <c r="T30" s="94"/>
      <c r="U30" s="95"/>
      <c r="V30" s="101" t="s">
        <v>54</v>
      </c>
      <c r="W30" s="102"/>
      <c r="X30" s="102"/>
      <c r="Y30" s="102"/>
      <c r="Z30" s="102"/>
      <c r="AA30" s="102"/>
      <c r="AB30" s="102"/>
      <c r="AC30" s="102"/>
      <c r="AD30" s="102"/>
      <c r="AE30" s="102"/>
      <c r="AF30" s="103"/>
      <c r="AG30" s="104" t="s">
        <v>55</v>
      </c>
      <c r="AH30" s="105"/>
      <c r="AI30" s="105"/>
      <c r="AJ30" s="105"/>
      <c r="AK30" s="105"/>
      <c r="AL30" s="105"/>
      <c r="AM30" s="105"/>
      <c r="AN30" s="105"/>
      <c r="AO30" s="105"/>
      <c r="AP30" s="105"/>
      <c r="AQ30" s="106"/>
    </row>
    <row r="31" spans="4:43" ht="23.45" customHeight="1">
      <c r="E31" s="93"/>
      <c r="F31" s="94"/>
      <c r="G31" s="94"/>
      <c r="H31" s="94"/>
      <c r="I31" s="94"/>
      <c r="J31" s="94"/>
      <c r="K31" s="94"/>
      <c r="L31" s="94"/>
      <c r="M31" s="94"/>
      <c r="N31" s="94"/>
      <c r="O31" s="94"/>
      <c r="P31" s="94"/>
      <c r="Q31" s="94"/>
      <c r="R31" s="94"/>
      <c r="S31" s="94"/>
      <c r="T31" s="94"/>
      <c r="U31" s="95"/>
      <c r="V31" s="101" t="s">
        <v>56</v>
      </c>
      <c r="W31" s="102"/>
      <c r="X31" s="102"/>
      <c r="Y31" s="102"/>
      <c r="Z31" s="102"/>
      <c r="AA31" s="102"/>
      <c r="AB31" s="102"/>
      <c r="AC31" s="102"/>
      <c r="AD31" s="102"/>
      <c r="AE31" s="102"/>
      <c r="AF31" s="103"/>
      <c r="AG31" s="104" t="s">
        <v>55</v>
      </c>
      <c r="AH31" s="105"/>
      <c r="AI31" s="105"/>
      <c r="AJ31" s="105"/>
      <c r="AK31" s="105"/>
      <c r="AL31" s="105"/>
      <c r="AM31" s="105"/>
      <c r="AN31" s="105"/>
      <c r="AO31" s="105"/>
      <c r="AP31" s="105"/>
      <c r="AQ31" s="106"/>
    </row>
    <row r="32" spans="4:43" ht="23.45" customHeight="1">
      <c r="E32" s="96"/>
      <c r="F32" s="97"/>
      <c r="G32" s="97"/>
      <c r="H32" s="97"/>
      <c r="I32" s="97"/>
      <c r="J32" s="97"/>
      <c r="K32" s="97"/>
      <c r="L32" s="97"/>
      <c r="M32" s="97"/>
      <c r="N32" s="97"/>
      <c r="O32" s="97"/>
      <c r="P32" s="97"/>
      <c r="Q32" s="97"/>
      <c r="R32" s="97"/>
      <c r="S32" s="97"/>
      <c r="T32" s="97"/>
      <c r="U32" s="98"/>
      <c r="V32" s="101" t="s">
        <v>57</v>
      </c>
      <c r="W32" s="102"/>
      <c r="X32" s="102"/>
      <c r="Y32" s="102"/>
      <c r="Z32" s="102"/>
      <c r="AA32" s="102"/>
      <c r="AB32" s="102"/>
      <c r="AC32" s="102"/>
      <c r="AD32" s="102"/>
      <c r="AE32" s="102"/>
      <c r="AF32" s="103"/>
      <c r="AG32" s="104" t="s">
        <v>58</v>
      </c>
      <c r="AH32" s="105"/>
      <c r="AI32" s="105"/>
      <c r="AJ32" s="105"/>
      <c r="AK32" s="105"/>
      <c r="AL32" s="105"/>
      <c r="AM32" s="105"/>
      <c r="AN32" s="105"/>
      <c r="AO32" s="105"/>
      <c r="AP32" s="105"/>
      <c r="AQ32" s="106"/>
    </row>
    <row r="33" spans="5:52" ht="2.4500000000000002" customHeight="1"/>
    <row r="34" spans="5:52">
      <c r="E34" s="41" t="s">
        <v>59</v>
      </c>
    </row>
    <row r="35" spans="5:52" ht="11.1" customHeight="1">
      <c r="E35" s="41" t="s">
        <v>60</v>
      </c>
    </row>
    <row r="36" spans="5:52" ht="6.95" customHeight="1"/>
    <row r="37" spans="5:52" ht="14.1" customHeight="1"/>
    <row r="38" spans="5:52" ht="6.6" customHeight="1">
      <c r="E38" s="36"/>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8"/>
    </row>
    <row r="39" spans="5:52" ht="15" customHeight="1">
      <c r="E39" s="31" t="s">
        <v>61</v>
      </c>
      <c r="F39" s="33"/>
      <c r="G39" s="33"/>
      <c r="H39" s="33"/>
      <c r="I39" s="33"/>
      <c r="J39" s="33"/>
      <c r="K39" s="33"/>
      <c r="L39" s="33"/>
      <c r="M39" s="33"/>
      <c r="N39" s="33"/>
      <c r="O39" s="33"/>
      <c r="P39" s="33"/>
      <c r="Q39" s="33"/>
      <c r="R39" s="33"/>
      <c r="S39" s="33"/>
      <c r="T39" s="33"/>
      <c r="U39" s="33"/>
      <c r="V39" s="33"/>
      <c r="W39" s="33"/>
      <c r="X39" s="33"/>
      <c r="Y39" s="33"/>
      <c r="Z39" s="33"/>
      <c r="AA39" s="33"/>
      <c r="AB39" s="33"/>
      <c r="AC39" s="33"/>
      <c r="AE39" s="33"/>
      <c r="AF39" s="33"/>
      <c r="AG39" s="33"/>
      <c r="AH39" s="33"/>
      <c r="AI39" s="33"/>
      <c r="AJ39" s="33"/>
      <c r="AK39" s="33"/>
      <c r="AL39" s="33"/>
      <c r="AM39" s="33"/>
      <c r="AN39" s="33"/>
      <c r="AO39" s="33"/>
      <c r="AP39" s="33"/>
      <c r="AQ39" s="32"/>
      <c r="AX39" s="13"/>
      <c r="AY39" s="15"/>
      <c r="AZ39" s="14"/>
    </row>
    <row r="40" spans="5:52">
      <c r="E40" s="23" t="s">
        <v>62</v>
      </c>
      <c r="F40" s="24"/>
      <c r="G40" s="24"/>
      <c r="H40" s="24"/>
      <c r="I40" s="24"/>
      <c r="J40" s="24"/>
      <c r="K40" s="25" t="s">
        <v>63</v>
      </c>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6"/>
    </row>
    <row r="41" spans="5:52" ht="8.1" customHeight="1">
      <c r="E41" s="20"/>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2"/>
    </row>
  </sheetData>
  <sheetProtection algorithmName="SHA-512" hashValue="VGD8Be6Ke2N6vQaXaqI0N8pulpe1nLH7Rvi8NVDOytOoua2ebAngKZhGhj9j5pOu+x92KrnhBZXMuvxfRCzDwA==" saltValue="q9ndCZzdGhcMaWwD37mFFg==" spinCount="100000" sheet="1" objects="1" scenarios="1"/>
  <mergeCells count="19">
    <mergeCell ref="A6:AU6"/>
    <mergeCell ref="E22:U22"/>
    <mergeCell ref="V22:AQ22"/>
    <mergeCell ref="V28:AQ28"/>
    <mergeCell ref="E23:U24"/>
    <mergeCell ref="AG24:AQ24"/>
    <mergeCell ref="AG23:AQ23"/>
    <mergeCell ref="V23:AF23"/>
    <mergeCell ref="V24:AF24"/>
    <mergeCell ref="E28:U28"/>
    <mergeCell ref="E30:U32"/>
    <mergeCell ref="V29:AQ29"/>
    <mergeCell ref="V32:AF32"/>
    <mergeCell ref="V31:AF31"/>
    <mergeCell ref="AG32:AQ32"/>
    <mergeCell ref="AG31:AQ31"/>
    <mergeCell ref="V30:AF30"/>
    <mergeCell ref="AG30:AQ30"/>
    <mergeCell ref="E29:U29"/>
  </mergeCells>
  <phoneticPr fontId="2"/>
  <hyperlinks>
    <hyperlink ref="K40" r:id="rId1" xr:uid="{31E544A9-906B-460A-B486-BD385A2F32B5}"/>
  </hyperlinks>
  <pageMargins left="0.51181102362204722" right="0.51181102362204722" top="0.55118110236220474" bottom="0.35433070866141736" header="0.31496062992125984" footer="0.31496062992125984"/>
  <pageSetup paperSize="9" scale="8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F6B3D-1B09-4E57-81B2-7A02CAB90249}">
  <sheetPr>
    <tabColor theme="8" tint="0.39997558519241921"/>
    <pageSetUpPr fitToPage="1"/>
  </sheetPr>
  <dimension ref="A6:AZ43"/>
  <sheetViews>
    <sheetView showGridLines="0" view="pageBreakPreview" zoomScaleNormal="100" zoomScaleSheetLayoutView="100" workbookViewId="0"/>
  </sheetViews>
  <sheetFormatPr defaultColWidth="2.125" defaultRowHeight="18"/>
  <cols>
    <col min="2" max="2" width="1.5" customWidth="1"/>
    <col min="3" max="3" width="2" customWidth="1"/>
  </cols>
  <sheetData>
    <row r="6" spans="1:47" ht="29.1">
      <c r="A6" s="50" t="s">
        <v>64</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row>
    <row r="7" spans="1:47" ht="15.95"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9" spans="1:47">
      <c r="H9" s="17" t="s">
        <v>65</v>
      </c>
    </row>
    <row r="19" spans="4:43">
      <c r="D19" s="19" t="s">
        <v>66</v>
      </c>
      <c r="E19" s="19"/>
      <c r="F19" s="19"/>
    </row>
    <row r="20" spans="4:43" ht="15" customHeight="1">
      <c r="E20" t="s">
        <v>67</v>
      </c>
    </row>
    <row r="21" spans="4:43" ht="6" customHeight="1"/>
    <row r="22" spans="4:43" ht="28.5" customHeight="1">
      <c r="E22" s="116" t="s">
        <v>68</v>
      </c>
      <c r="F22" s="116"/>
      <c r="G22" s="116"/>
      <c r="H22" s="116"/>
      <c r="I22" s="116"/>
      <c r="J22" s="116"/>
      <c r="K22" s="116"/>
      <c r="L22" s="116"/>
      <c r="M22" s="116"/>
      <c r="N22" s="116"/>
      <c r="O22" s="116"/>
      <c r="P22" s="116"/>
      <c r="Q22" s="116"/>
      <c r="R22" s="116"/>
      <c r="S22" s="116"/>
      <c r="T22" s="116"/>
      <c r="U22" s="116"/>
      <c r="V22" s="111" t="s">
        <v>69</v>
      </c>
      <c r="W22" s="99"/>
      <c r="X22" s="99"/>
      <c r="Y22" s="99"/>
      <c r="Z22" s="99"/>
      <c r="AA22" s="99"/>
      <c r="AB22" s="99"/>
      <c r="AC22" s="99"/>
      <c r="AD22" s="99"/>
      <c r="AE22" s="99"/>
      <c r="AF22" s="99"/>
      <c r="AG22" s="99"/>
      <c r="AH22" s="99"/>
      <c r="AI22" s="99"/>
      <c r="AJ22" s="99"/>
      <c r="AK22" s="99"/>
      <c r="AL22" s="99"/>
      <c r="AM22" s="99"/>
      <c r="AN22" s="99"/>
      <c r="AO22" s="99"/>
      <c r="AP22" s="99"/>
      <c r="AQ22" s="100"/>
    </row>
    <row r="23" spans="4:43" ht="7.5" customHeight="1"/>
    <row r="25" spans="4:43">
      <c r="D25" s="19" t="s">
        <v>70</v>
      </c>
      <c r="E25" s="19"/>
    </row>
    <row r="26" spans="4:43" ht="23.45" customHeight="1">
      <c r="E26" s="116" t="s">
        <v>71</v>
      </c>
      <c r="F26" s="116"/>
      <c r="G26" s="116"/>
      <c r="H26" s="116"/>
      <c r="I26" s="116"/>
      <c r="J26" s="116"/>
      <c r="K26" s="116"/>
      <c r="L26" s="116"/>
      <c r="M26" s="116"/>
      <c r="N26" s="116"/>
      <c r="O26" s="116"/>
      <c r="P26" s="116"/>
      <c r="Q26" s="116"/>
      <c r="R26" s="116"/>
      <c r="S26" s="116"/>
      <c r="T26" s="116"/>
      <c r="U26" s="116"/>
      <c r="V26" s="99" t="s">
        <v>72</v>
      </c>
      <c r="W26" s="99"/>
      <c r="X26" s="99"/>
      <c r="Y26" s="99"/>
      <c r="Z26" s="99"/>
      <c r="AA26" s="99"/>
      <c r="AB26" s="99"/>
      <c r="AC26" s="99"/>
      <c r="AD26" s="99"/>
      <c r="AE26" s="99"/>
      <c r="AF26" s="99"/>
      <c r="AG26" s="99"/>
      <c r="AH26" s="99"/>
      <c r="AI26" s="99"/>
      <c r="AJ26" s="99"/>
      <c r="AK26" s="99"/>
      <c r="AL26" s="99"/>
      <c r="AM26" s="99"/>
      <c r="AN26" s="99"/>
      <c r="AO26" s="99"/>
      <c r="AP26" s="99"/>
      <c r="AQ26" s="100"/>
    </row>
    <row r="27" spans="4:43" ht="23.45" customHeight="1">
      <c r="E27" s="116" t="s">
        <v>73</v>
      </c>
      <c r="F27" s="116"/>
      <c r="G27" s="116"/>
      <c r="H27" s="116"/>
      <c r="I27" s="116"/>
      <c r="J27" s="116"/>
      <c r="K27" s="116"/>
      <c r="L27" s="116"/>
      <c r="M27" s="116"/>
      <c r="N27" s="116"/>
      <c r="O27" s="116"/>
      <c r="P27" s="116"/>
      <c r="Q27" s="116"/>
      <c r="R27" s="116"/>
      <c r="S27" s="116"/>
      <c r="T27" s="116"/>
      <c r="U27" s="116"/>
      <c r="V27" s="132" t="s">
        <v>74</v>
      </c>
      <c r="W27" s="99"/>
      <c r="X27" s="99"/>
      <c r="Y27" s="99"/>
      <c r="Z27" s="99"/>
      <c r="AA27" s="99"/>
      <c r="AB27" s="99"/>
      <c r="AC27" s="99"/>
      <c r="AD27" s="99"/>
      <c r="AE27" s="99"/>
      <c r="AF27" s="99"/>
      <c r="AG27" s="99"/>
      <c r="AH27" s="99"/>
      <c r="AI27" s="99"/>
      <c r="AJ27" s="99"/>
      <c r="AK27" s="99"/>
      <c r="AL27" s="99"/>
      <c r="AM27" s="99"/>
      <c r="AN27" s="99"/>
      <c r="AO27" s="99"/>
      <c r="AP27" s="99"/>
      <c r="AQ27" s="100"/>
    </row>
    <row r="28" spans="4:43" ht="23.45" customHeight="1">
      <c r="E28" s="116" t="s">
        <v>75</v>
      </c>
      <c r="F28" s="116"/>
      <c r="G28" s="116"/>
      <c r="H28" s="116"/>
      <c r="I28" s="116"/>
      <c r="J28" s="116"/>
      <c r="K28" s="116"/>
      <c r="L28" s="116"/>
      <c r="M28" s="116"/>
      <c r="N28" s="116"/>
      <c r="O28" s="116"/>
      <c r="P28" s="116"/>
      <c r="Q28" s="116"/>
      <c r="R28" s="116"/>
      <c r="S28" s="116"/>
      <c r="T28" s="116"/>
      <c r="U28" s="116"/>
      <c r="V28" s="124" t="s">
        <v>76</v>
      </c>
      <c r="W28" s="70"/>
      <c r="X28" s="70"/>
      <c r="Y28" s="70"/>
      <c r="Z28" s="70"/>
      <c r="AA28" s="70"/>
      <c r="AB28" s="70"/>
      <c r="AC28" s="70"/>
      <c r="AD28" s="70"/>
      <c r="AE28" s="70"/>
      <c r="AF28" s="70"/>
      <c r="AG28" s="70" t="s">
        <v>77</v>
      </c>
      <c r="AH28" s="70"/>
      <c r="AI28" s="70"/>
      <c r="AJ28" s="70"/>
      <c r="AK28" s="70"/>
      <c r="AL28" s="70"/>
      <c r="AM28" s="70"/>
      <c r="AN28" s="70"/>
      <c r="AO28" s="70"/>
      <c r="AP28" s="70"/>
      <c r="AQ28" s="70"/>
    </row>
    <row r="29" spans="4:43" ht="23.45" customHeight="1">
      <c r="E29" s="116"/>
      <c r="F29" s="116"/>
      <c r="G29" s="116"/>
      <c r="H29" s="116"/>
      <c r="I29" s="116"/>
      <c r="J29" s="116"/>
      <c r="K29" s="116"/>
      <c r="L29" s="116"/>
      <c r="M29" s="116"/>
      <c r="N29" s="116"/>
      <c r="O29" s="116"/>
      <c r="P29" s="116"/>
      <c r="Q29" s="116"/>
      <c r="R29" s="116"/>
      <c r="S29" s="116"/>
      <c r="T29" s="116"/>
      <c r="U29" s="116"/>
      <c r="V29" s="125" t="s">
        <v>54</v>
      </c>
      <c r="W29" s="126"/>
      <c r="X29" s="126"/>
      <c r="Y29" s="126"/>
      <c r="Z29" s="126"/>
      <c r="AA29" s="126"/>
      <c r="AB29" s="126"/>
      <c r="AC29" s="127" t="s">
        <v>78</v>
      </c>
      <c r="AD29" s="127"/>
      <c r="AE29" s="127"/>
      <c r="AF29" s="127"/>
      <c r="AG29" s="133" t="s">
        <v>79</v>
      </c>
      <c r="AH29" s="134"/>
      <c r="AI29" s="134"/>
      <c r="AJ29" s="134"/>
      <c r="AK29" s="134"/>
      <c r="AL29" s="134"/>
      <c r="AM29" s="135"/>
      <c r="AN29" s="128" t="s">
        <v>80</v>
      </c>
      <c r="AO29" s="129"/>
      <c r="AP29" s="129"/>
      <c r="AQ29" s="130"/>
    </row>
    <row r="30" spans="4:43" ht="23.45" customHeight="1">
      <c r="E30" s="116"/>
      <c r="F30" s="116"/>
      <c r="G30" s="116"/>
      <c r="H30" s="116"/>
      <c r="I30" s="116"/>
      <c r="J30" s="116"/>
      <c r="K30" s="116"/>
      <c r="L30" s="116"/>
      <c r="M30" s="116"/>
      <c r="N30" s="116"/>
      <c r="O30" s="116"/>
      <c r="P30" s="116"/>
      <c r="Q30" s="116"/>
      <c r="R30" s="116"/>
      <c r="S30" s="116"/>
      <c r="T30" s="116"/>
      <c r="U30" s="116"/>
      <c r="V30" s="125" t="s">
        <v>56</v>
      </c>
      <c r="W30" s="126"/>
      <c r="X30" s="126"/>
      <c r="Y30" s="126"/>
      <c r="Z30" s="126"/>
      <c r="AA30" s="126"/>
      <c r="AB30" s="126"/>
      <c r="AC30" s="127" t="s">
        <v>78</v>
      </c>
      <c r="AD30" s="127"/>
      <c r="AE30" s="127"/>
      <c r="AF30" s="127"/>
      <c r="AG30" s="133" t="s">
        <v>81</v>
      </c>
      <c r="AH30" s="134"/>
      <c r="AI30" s="134"/>
      <c r="AJ30" s="134"/>
      <c r="AK30" s="134"/>
      <c r="AL30" s="134"/>
      <c r="AM30" s="135"/>
      <c r="AN30" s="131" t="s">
        <v>80</v>
      </c>
      <c r="AO30" s="129"/>
      <c r="AP30" s="129"/>
      <c r="AQ30" s="130"/>
    </row>
    <row r="31" spans="4:43" ht="23.45" customHeight="1">
      <c r="E31" s="116"/>
      <c r="F31" s="116"/>
      <c r="G31" s="116"/>
      <c r="H31" s="116"/>
      <c r="I31" s="116"/>
      <c r="J31" s="116"/>
      <c r="K31" s="116"/>
      <c r="L31" s="116"/>
      <c r="M31" s="116"/>
      <c r="N31" s="116"/>
      <c r="O31" s="116"/>
      <c r="P31" s="116"/>
      <c r="Q31" s="116"/>
      <c r="R31" s="116"/>
      <c r="S31" s="116"/>
      <c r="T31" s="116"/>
      <c r="U31" s="116"/>
      <c r="V31" s="125" t="s">
        <v>57</v>
      </c>
      <c r="W31" s="126"/>
      <c r="X31" s="126"/>
      <c r="Y31" s="126"/>
      <c r="Z31" s="126"/>
      <c r="AA31" s="126"/>
      <c r="AB31" s="126"/>
      <c r="AC31" s="127" t="s">
        <v>82</v>
      </c>
      <c r="AD31" s="127"/>
      <c r="AE31" s="127"/>
      <c r="AF31" s="127"/>
      <c r="AG31" s="136" t="s">
        <v>83</v>
      </c>
      <c r="AH31" s="137"/>
      <c r="AI31" s="137"/>
      <c r="AJ31" s="137"/>
      <c r="AK31" s="137"/>
      <c r="AL31" s="137"/>
      <c r="AM31" s="138"/>
      <c r="AN31" s="131" t="s">
        <v>84</v>
      </c>
      <c r="AO31" s="129"/>
      <c r="AP31" s="129"/>
      <c r="AQ31" s="130"/>
    </row>
    <row r="32" spans="4:43" ht="76.5" customHeight="1">
      <c r="E32" s="123" t="s">
        <v>85</v>
      </c>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row>
    <row r="33" spans="4:52" ht="18" customHeight="1">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4:52">
      <c r="D34" s="19" t="s">
        <v>86</v>
      </c>
      <c r="E34" s="19"/>
    </row>
    <row r="35" spans="4:52" ht="15" customHeight="1">
      <c r="E35" t="s">
        <v>87</v>
      </c>
    </row>
    <row r="36" spans="4:52" ht="26.1" customHeight="1">
      <c r="E36" s="116" t="s">
        <v>88</v>
      </c>
      <c r="F36" s="116"/>
      <c r="G36" s="116"/>
      <c r="H36" s="116"/>
      <c r="I36" s="116"/>
      <c r="J36" s="116"/>
      <c r="K36" s="116"/>
      <c r="L36" s="116"/>
      <c r="M36" s="116"/>
      <c r="N36" s="116"/>
      <c r="O36" s="116"/>
      <c r="P36" s="116"/>
      <c r="Q36" s="116"/>
      <c r="R36" s="116"/>
      <c r="S36" s="116"/>
      <c r="T36" s="116"/>
      <c r="U36" s="116"/>
      <c r="V36" s="111" t="s">
        <v>89</v>
      </c>
      <c r="W36" s="99"/>
      <c r="X36" s="99"/>
      <c r="Y36" s="99"/>
      <c r="Z36" s="99"/>
      <c r="AA36" s="99"/>
      <c r="AB36" s="99"/>
      <c r="AC36" s="99"/>
      <c r="AD36" s="99"/>
      <c r="AE36" s="99"/>
      <c r="AF36" s="99"/>
      <c r="AG36" s="99"/>
      <c r="AH36" s="99"/>
      <c r="AI36" s="99"/>
      <c r="AJ36" s="99"/>
      <c r="AK36" s="99"/>
      <c r="AL36" s="99"/>
      <c r="AM36" s="99"/>
      <c r="AN36" s="99"/>
      <c r="AO36" s="99"/>
      <c r="AP36" s="99"/>
      <c r="AQ36" s="100"/>
    </row>
    <row r="38" spans="4:52" ht="15" customHeight="1">
      <c r="E38" s="117" t="s">
        <v>90</v>
      </c>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9"/>
      <c r="AX38" s="13"/>
      <c r="AY38" s="15"/>
      <c r="AZ38" s="14"/>
    </row>
    <row r="39" spans="4:52" ht="21" customHeight="1">
      <c r="E39" s="120"/>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2"/>
      <c r="AX39" s="13"/>
      <c r="AY39" s="15"/>
      <c r="AZ39" s="14"/>
    </row>
    <row r="40" spans="4:52">
      <c r="E40" s="120"/>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2"/>
    </row>
    <row r="41" spans="4:52" ht="6.6" customHeight="1">
      <c r="E41" s="120"/>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2"/>
    </row>
    <row r="42" spans="4:52">
      <c r="E42" s="23" t="s">
        <v>62</v>
      </c>
      <c r="F42" s="24"/>
      <c r="G42" s="24"/>
      <c r="H42" s="24"/>
      <c r="I42" s="24"/>
      <c r="J42" s="24"/>
      <c r="K42" s="24"/>
      <c r="L42" s="25" t="s">
        <v>91</v>
      </c>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6"/>
    </row>
    <row r="43" spans="4:52" ht="8.1" customHeight="1">
      <c r="E43" s="20"/>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2"/>
    </row>
  </sheetData>
  <mergeCells count="26">
    <mergeCell ref="AN29:AQ29"/>
    <mergeCell ref="AN30:AQ30"/>
    <mergeCell ref="AN31:AQ31"/>
    <mergeCell ref="E26:U26"/>
    <mergeCell ref="V26:AQ26"/>
    <mergeCell ref="E27:U27"/>
    <mergeCell ref="V27:AQ27"/>
    <mergeCell ref="AG29:AM29"/>
    <mergeCell ref="AG30:AM30"/>
    <mergeCell ref="AG31:AM31"/>
    <mergeCell ref="A6:AU6"/>
    <mergeCell ref="E22:U22"/>
    <mergeCell ref="V22:AQ22"/>
    <mergeCell ref="E38:AQ41"/>
    <mergeCell ref="E28:U31"/>
    <mergeCell ref="E32:AQ32"/>
    <mergeCell ref="E36:U36"/>
    <mergeCell ref="V36:AQ36"/>
    <mergeCell ref="V28:AF28"/>
    <mergeCell ref="AG28:AQ28"/>
    <mergeCell ref="V29:AB29"/>
    <mergeCell ref="V30:AB30"/>
    <mergeCell ref="V31:AB31"/>
    <mergeCell ref="AC29:AF29"/>
    <mergeCell ref="AC30:AF30"/>
    <mergeCell ref="AC31:AF31"/>
  </mergeCells>
  <phoneticPr fontId="2"/>
  <hyperlinks>
    <hyperlink ref="L42" r:id="rId1" xr:uid="{B4AD5B08-E068-47E2-A8AD-5684D823CB7E}"/>
  </hyperlinks>
  <pageMargins left="0.51181102362204722" right="0.51181102362204722" top="0.55118110236220474" bottom="0.35433070866141736" header="0.31496062992125984" footer="0.31496062992125984"/>
  <pageSetup paperSize="9" scale="86"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de9c8f-c62c-4b24-984e-21e0fc48ea78">
      <Terms xmlns="http://schemas.microsoft.com/office/infopath/2007/PartnerControls"/>
    </lcf76f155ced4ddcb4097134ff3c332f>
    <TaxCatchAll xmlns="4b179dae-bd83-4b39-a049-c8a0dda6a9a2" xsi:nil="true"/>
    <_Flow_SignoffStatus xmlns="04de9c8f-c62c-4b24-984e-21e0fc48ea78" xsi:nil="true"/>
    <_dlc_DocId xmlns="4b179dae-bd83-4b39-a049-c8a0dda6a9a2">EKCU4X5PN6CT-1972618624-2231947</_dlc_DocId>
    <_dlc_DocIdUrl xmlns="4b179dae-bd83-4b39-a049-c8a0dda6a9a2">
      <Url>https://sakurait.sharepoint.com/_layouts/15/DocIdRedir.aspx?ID=EKCU4X5PN6CT-1972618624-2231947</Url>
      <Description>EKCU4X5PN6CT-1972618624-2231947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8AC6E09662246840B9BFCDE12DD4B859" ma:contentTypeVersion="18" ma:contentTypeDescription="新しいドキュメントを作成します。" ma:contentTypeScope="" ma:versionID="2e8588d0bd2e14fbb103336c0e6becb9">
  <xsd:schema xmlns:xsd="http://www.w3.org/2001/XMLSchema" xmlns:xs="http://www.w3.org/2001/XMLSchema" xmlns:p="http://schemas.microsoft.com/office/2006/metadata/properties" xmlns:ns2="4b179dae-bd83-4b39-a049-c8a0dda6a9a2" xmlns:ns3="04de9c8f-c62c-4b24-984e-21e0fc48ea78" targetNamespace="http://schemas.microsoft.com/office/2006/metadata/properties" ma:root="true" ma:fieldsID="4b1db0a9a7d07d2e5ce49cbfa858e527" ns2:_="" ns3:_="">
    <xsd:import namespace="4b179dae-bd83-4b39-a049-c8a0dda6a9a2"/>
    <xsd:import namespace="04de9c8f-c62c-4b24-984e-21e0fc48ea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_Flow_SignoffStatus" minOccurs="0"/>
                <xsd:element ref="ns3:MediaServiceAutoKeyPoints" minOccurs="0"/>
                <xsd:element ref="ns3:MediaServiceKeyPoints" minOccurs="0"/>
                <xsd:element ref="ns2:_dlc_DocId" minOccurs="0"/>
                <xsd:element ref="ns2:_dlc_DocIdUrl" minOccurs="0"/>
                <xsd:element ref="ns2:_dlc_DocIdPersistId"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_dlc_DocId" ma:index="21"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2"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7a5214a3-7ba0-4d5d-95a9-ad1fd2484a5a}" ma:internalName="TaxCatchAll" ma:showField="CatchAllData" ma:web="4b179dae-bd83-4b39-a049-c8a0dda6a9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de9c8f-c62c-4b24-984e-21e0fc48ea7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承認の状態" ma:internalName="_x627f__x8a8d__x306e__x72b6__x614b_">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0b0cf0ab-f9e9-41d3-9c86-700e95565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1A1C5A-F512-406F-B21C-A84DBA2FCC98}"/>
</file>

<file path=customXml/itemProps2.xml><?xml version="1.0" encoding="utf-8"?>
<ds:datastoreItem xmlns:ds="http://schemas.openxmlformats.org/officeDocument/2006/customXml" ds:itemID="{314D44A3-FE90-44B9-A801-BAFF21403C22}"/>
</file>

<file path=customXml/itemProps3.xml><?xml version="1.0" encoding="utf-8"?>
<ds:datastoreItem xmlns:ds="http://schemas.openxmlformats.org/officeDocument/2006/customXml" ds:itemID="{4BACBFD0-875E-4BA2-A403-9EFCEFCEC327}"/>
</file>

<file path=customXml/itemProps4.xml><?xml version="1.0" encoding="utf-8"?>
<ds:datastoreItem xmlns:ds="http://schemas.openxmlformats.org/officeDocument/2006/customXml" ds:itemID="{350FBF46-3F7C-4764-AC50-5B74156EA6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砂生 みさき</cp:lastModifiedBy>
  <cp:revision/>
  <dcterms:created xsi:type="dcterms:W3CDTF">2018-01-30T09:38:45Z</dcterms:created>
  <dcterms:modified xsi:type="dcterms:W3CDTF">2023-08-23T07:24:33Z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0x0101008AC6E09662246840B9BFCDE12DD4B859</vt:lpwstr>
  </property>
  <property fmtid="{D5CDD505-2E9C-101B-9397-08002B2CF9AE}" pid="3" name="_dlc_DocIdItemGuid">
    <vt:lpwstr>dcbe3278-f33d-45a1-bda7-155c798460a9</vt:lpwstr>
  </property>
  <property fmtid="{D5CDD505-2E9C-101B-9397-08002B2CF9AE}" pid="4" name="MediaServiceImageTags">
    <vt:lpwstr/>
  </property>
</Properties>
</file>